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05" windowWidth="19020" windowHeight="11700" activeTab="1"/>
  </bookViews>
  <sheets>
    <sheet name="Empresa_Fracionada" sheetId="1" r:id="rId1"/>
    <sheet name="Tab_Generalidades" sheetId="2" r:id="rId2"/>
  </sheets>
  <externalReferences>
    <externalReference r:id="rId5"/>
  </externalReferences>
  <definedNames>
    <definedName name="IMPRIME">'[1]PLANCUSr'!#REF!</definedName>
    <definedName name="PAG1">#N/A</definedName>
    <definedName name="PAG2">#REF!</definedName>
    <definedName name="PAG3">#REF!</definedName>
    <definedName name="PAG4">#REF!</definedName>
    <definedName name="PAG5">#N/A</definedName>
    <definedName name="PAG6">#REF!</definedName>
    <definedName name="PAG7">#REF!</definedName>
    <definedName name="PAG8">#REF!</definedName>
    <definedName name="PAG9">#N/A</definedName>
  </definedNames>
  <calcPr fullCalcOnLoad="1"/>
</workbook>
</file>

<file path=xl/sharedStrings.xml><?xml version="1.0" encoding="utf-8"?>
<sst xmlns="http://schemas.openxmlformats.org/spreadsheetml/2006/main" count="124" uniqueCount="107">
  <si>
    <t>Ultima Atualização.</t>
  </si>
  <si>
    <t>Preço por Despacho (Coleta/Entrega)</t>
  </si>
  <si>
    <t>Distância</t>
  </si>
  <si>
    <t>em km</t>
  </si>
  <si>
    <t xml:space="preserve">     0 -</t>
  </si>
  <si>
    <t>51 -</t>
  </si>
  <si>
    <t>101 -</t>
  </si>
  <si>
    <t>151 -</t>
  </si>
  <si>
    <t>201 -</t>
  </si>
  <si>
    <t>251 -</t>
  </si>
  <si>
    <t>301 -</t>
  </si>
  <si>
    <t>351 -</t>
  </si>
  <si>
    <t>401 -</t>
  </si>
  <si>
    <t>451 -</t>
  </si>
  <si>
    <t>501 -</t>
  </si>
  <si>
    <t>601 -</t>
  </si>
  <si>
    <t>701 -</t>
  </si>
  <si>
    <t>801 -</t>
  </si>
  <si>
    <t>901 -</t>
  </si>
  <si>
    <t>1001 -</t>
  </si>
  <si>
    <t>1101 -</t>
  </si>
  <si>
    <t>1201 -</t>
  </si>
  <si>
    <t>1301 -</t>
  </si>
  <si>
    <t>1401 -</t>
  </si>
  <si>
    <t>1501 -</t>
  </si>
  <si>
    <t>1601 -</t>
  </si>
  <si>
    <t>1701 -</t>
  </si>
  <si>
    <t>1801 -</t>
  </si>
  <si>
    <t>1901 -</t>
  </si>
  <si>
    <t>2001 -</t>
  </si>
  <si>
    <t>2201 -</t>
  </si>
  <si>
    <t>2401 -</t>
  </si>
  <si>
    <t>2601 -</t>
  </si>
  <si>
    <t>2801 -</t>
  </si>
  <si>
    <t>3001 -</t>
  </si>
  <si>
    <t>3501 -</t>
  </si>
  <si>
    <t>4001 -</t>
  </si>
  <si>
    <t>4501 -</t>
  </si>
  <si>
    <t>5001 -</t>
  </si>
  <si>
    <t>5501 -</t>
  </si>
  <si>
    <t>Responsável Técnica:</t>
  </si>
  <si>
    <t>NOTA 1: PREÇO DOS INSUMOS</t>
  </si>
  <si>
    <t>Os cálculos acima tem como base o preço dos insumos pesquisados na região de São Paulo.</t>
  </si>
  <si>
    <t>NOTA 2: FRETE RETORNO VAZIO</t>
  </si>
  <si>
    <t>Para que seja incluído retorno vazio no preço cobrado, deve-se utilizar os valores das faixas de distância que incluam a ida e volta do caminhão.</t>
  </si>
  <si>
    <t>NOTA 3: TAXAS, GENERALIDADES E SERVIÇOS ADICIONAIS</t>
  </si>
  <si>
    <t>Os valores na planilha acima não incluem frete valor, pedágio, cubagem e demais taxas por generalidades ou serviços adicionais, que deverão ser calculados e cobrados à parte.</t>
  </si>
  <si>
    <t>NOTA 4: IMPOSTOS</t>
  </si>
  <si>
    <t>Os valores na planilha acima incluem PIS E CONFINS. Não incluem, no entanto, ICMS.</t>
  </si>
  <si>
    <t>NOTA 5: LUCRO</t>
  </si>
  <si>
    <t>Na construção da planilha acima adotou-se, como parâmetro, margem de lucro de 8%</t>
  </si>
  <si>
    <t>GENERALIDADES DO TRANSPORTE</t>
  </si>
  <si>
    <t>Tipo de Cobrança</t>
  </si>
  <si>
    <t>Forma de Cobrança</t>
  </si>
  <si>
    <t>Sugestão</t>
  </si>
  <si>
    <t>Taxa de Permanência da Carga</t>
  </si>
  <si>
    <t>por ton/dia ou fração</t>
  </si>
  <si>
    <t xml:space="preserve"> - seguro da carga durante a permanência</t>
  </si>
  <si>
    <t>Cubagem</t>
  </si>
  <si>
    <t>300 kg/m3</t>
  </si>
  <si>
    <t>Devolução</t>
  </si>
  <si>
    <t>sobre o  frete original</t>
  </si>
  <si>
    <t>Reentrega</t>
  </si>
  <si>
    <t>Por conhecimento</t>
  </si>
  <si>
    <t>Toco (3/4)</t>
  </si>
  <si>
    <t>Estadia de veículos por tipo de veículo</t>
  </si>
  <si>
    <t xml:space="preserve">Truck </t>
  </si>
  <si>
    <t>Conjunto (Cav.+Carreta)</t>
  </si>
  <si>
    <t>Carreta (3 eixos)</t>
  </si>
  <si>
    <t>Pedágio</t>
  </si>
  <si>
    <t>100 kg ou fração</t>
  </si>
  <si>
    <t>TAS - Taxa de Adm. SEFAZ</t>
  </si>
  <si>
    <t>por conhecimento</t>
  </si>
  <si>
    <t>TDE - Taxa de Dificuldade Entrega</t>
  </si>
  <si>
    <t>TRT - Taxa de Restrição ao Trânsito</t>
  </si>
  <si>
    <t>Generalidades para empresas que atuam na região do Amazonas</t>
  </si>
  <si>
    <t>Seguro Fluvial com origem/destino AM</t>
  </si>
  <si>
    <t>TRF - Taxa Redespacho Fluvial</t>
  </si>
  <si>
    <t>Taxa de Administração de Suframa</t>
  </si>
  <si>
    <t>PRINCIPAIS SERVIÇOS ADICIONAIS</t>
  </si>
  <si>
    <t>Paletização</t>
  </si>
  <si>
    <t>por palete padrão PBR</t>
  </si>
  <si>
    <t>Taxa de Agendamento</t>
  </si>
  <si>
    <t>s/ o valor do frete</t>
  </si>
  <si>
    <t>Devolução de canhoto de Nota Fiscal</t>
  </si>
  <si>
    <t>por documento ou canhoto</t>
  </si>
  <si>
    <t>Entrega com veículo dedicado</t>
  </si>
  <si>
    <t>por entrega</t>
  </si>
  <si>
    <t>Coletas sábados,domingos e feriados</t>
  </si>
  <si>
    <t>p/ coleta</t>
  </si>
  <si>
    <t>TFD - Taxa de Fiel Depositário</t>
  </si>
  <si>
    <t>por DIA</t>
  </si>
  <si>
    <t xml:space="preserve"> - Para as cidades de São Paulo e Rio de Janeiro</t>
  </si>
  <si>
    <t xml:space="preserve"> - Para as demais cidades</t>
  </si>
  <si>
    <t>sobre o valor da mercadoria</t>
  </si>
  <si>
    <t>sobre o valor da mercadoria/DIA</t>
  </si>
  <si>
    <t>por Redespacho Fluvial</t>
  </si>
  <si>
    <r>
      <t>Obs: Os valores da tabela acima, com exceção do pedágio, são corrigidos mensalmente pelo INCTF</t>
    </r>
    <r>
      <rPr>
        <vertAlign val="subscript"/>
        <sz val="10"/>
        <rFont val="Calibri"/>
        <family val="2"/>
      </rPr>
      <t>.</t>
    </r>
  </si>
  <si>
    <t/>
  </si>
  <si>
    <r>
      <t xml:space="preserve">TPE - Taxa para Transporte de Produtos Especiais - </t>
    </r>
    <r>
      <rPr>
        <i/>
        <sz val="11"/>
        <rFont val="Calibri"/>
        <family val="2"/>
      </rPr>
      <t>Químicos e Farmacêuticos</t>
    </r>
  </si>
  <si>
    <t>OBS: Todos os valores citados nesta tabela são médias dos valores praticados no mercado, portanto, já estão com impostos e margem de lucro.</t>
  </si>
  <si>
    <t>IMPORTANTE: Quando o texto da tabela acima fizer referência a “frete original”, este se refere a somatória dos componentes tarifários: frete peso, frete valor, GRIS e a taxa de despacho.</t>
  </si>
  <si>
    <t>AGOSTO de 2015</t>
  </si>
  <si>
    <t>Taxa de Escolta Armada</t>
  </si>
  <si>
    <t>valor por veículo/hora</t>
  </si>
  <si>
    <t xml:space="preserve">  - Franquia de serviço (cobrança apartir da)</t>
  </si>
  <si>
    <t>horas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</si>
</sst>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_(* #,##0.000_);_(* \(#,##0.000\);_(* &quot;-&quot;??_);_(@_)"/>
    <numFmt numFmtId="180" formatCode="_(* #,##0.0000_);_(* \(#,##0.0000\);_(* &quot;-&quot;??_);_(@_)"/>
    <numFmt numFmtId="181" formatCode="0.0000"/>
    <numFmt numFmtId="182" formatCode="_(* #,##0.0_);_(* \(#,##0.0\);_(* &quot;-&quot;??_);_(@_)"/>
    <numFmt numFmtId="183" formatCode="_(* #,##0_);_(* \(#,##0\);_(* &quot;-&quot;??_);_(@_)"/>
    <numFmt numFmtId="184" formatCode="0.0%"/>
    <numFmt numFmtId="185" formatCode="0.000"/>
    <numFmt numFmtId="186" formatCode="_(* #,##0.0000_);_(* \(#,##0.0000\);_(* &quot;-&quot;????_);_(@_)"/>
    <numFmt numFmtId="187" formatCode="d\-mmm\-yy"/>
    <numFmt numFmtId="188" formatCode="&quot;R$ &quot;#,##0.00"/>
    <numFmt numFmtId="189" formatCode="mmmm\-yy"/>
    <numFmt numFmtId="190" formatCode="&quot;R$ &quot;#,##0.000"/>
    <numFmt numFmtId="191" formatCode="mmm\-yy"/>
    <numFmt numFmtId="192" formatCode="#,##0.0000"/>
    <numFmt numFmtId="193" formatCode="&quot;R$ &quot;#,##0.000_);[Red]\(&quot;R$ &quot;#,##0.000\)"/>
    <numFmt numFmtId="194" formatCode="_(&quot;R$ &quot;* #,##0.000_);_(&quot;R$ &quot;* \(#,##0.000\);_(&quot;R$ &quot;* &quot;-&quot;??_);_(@_)"/>
    <numFmt numFmtId="195" formatCode="0\.00_);\(0\.00\)"/>
    <numFmt numFmtId="196" formatCode="[$R$ -416]#,##0.00"/>
    <numFmt numFmtId="197" formatCode="mmm/yyyy"/>
    <numFmt numFmtId="198" formatCode="#,##0.000"/>
    <numFmt numFmtId="199" formatCode="#,##0.00000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&quot;R$&quot;#,##0.000"/>
    <numFmt numFmtId="204" formatCode="[$R$ -416]#,##0.000"/>
    <numFmt numFmtId="205" formatCode="[$R$ -416]#,##0.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General_)"/>
    <numFmt numFmtId="212" formatCode="[$€-2]\ #,##0.00_);[Red]\([$€-2]\ #,##0.00\)"/>
    <numFmt numFmtId="213" formatCode="_(&quot;R$ &quot;* #,##0.0000_);_(&quot;R$ &quot;* \(#,##0.0000\);_(&quot;R$ &quot;* &quot;-&quot;??_);_(@_)"/>
    <numFmt numFmtId="214" formatCode="_(* #,##0.000_);_(* \(#,##0.000\);_(* &quot;-&quot;???_);_(@_)"/>
    <numFmt numFmtId="215" formatCode="_(* #,##0.00_);_(* \(#,##0.00\);_(* &quot;-&quot;???_);_(@_)"/>
    <numFmt numFmtId="216" formatCode="&quot;R$ &quot;#,##0.0000"/>
    <numFmt numFmtId="217" formatCode="[$R$ -416]#,##0.0"/>
    <numFmt numFmtId="218" formatCode="_ * #,##0_ ;_ * \-#,##0_ ;_ * &quot;-&quot;??_ ;_ @_ "/>
    <numFmt numFmtId="219" formatCode="[$$-409]#,##0.00_);\([$$-409]#,##0.00\)"/>
    <numFmt numFmtId="220" formatCode="#,##0.0000_);[Red]\(#,##0.0000\)"/>
    <numFmt numFmtId="221" formatCode="0.0000_);[Red]\(0.0000\)"/>
    <numFmt numFmtId="222" formatCode="[$-416]mmmm\-yy;@"/>
  </numFmts>
  <fonts count="6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6"/>
      <color indexed="51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43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indexed="10"/>
      <name val="Calibri"/>
      <family val="2"/>
    </font>
    <font>
      <b/>
      <sz val="16"/>
      <color indexed="9"/>
      <name val="Cataneo BT"/>
      <family val="4"/>
    </font>
    <font>
      <b/>
      <sz val="12"/>
      <color indexed="10"/>
      <name val="Apple Chancery"/>
      <family val="4"/>
    </font>
    <font>
      <b/>
      <sz val="12"/>
      <color indexed="9"/>
      <name val="Calibri"/>
      <family val="2"/>
    </font>
    <font>
      <b/>
      <sz val="10"/>
      <color indexed="10"/>
      <name val="Calibri"/>
      <family val="2"/>
    </font>
    <font>
      <vertAlign val="subscript"/>
      <sz val="10"/>
      <name val="Calibri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22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4"/>
      <color indexed="62"/>
      <name val="Arial Black"/>
      <family val="0"/>
    </font>
    <font>
      <b/>
      <sz val="9"/>
      <color indexed="9"/>
      <name val="Arial"/>
      <family val="0"/>
    </font>
    <font>
      <b/>
      <sz val="7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  <xf numFmtId="22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54" applyFont="1" applyFill="1" applyBorder="1" applyAlignment="1">
      <alignment horizontal="center"/>
      <protection/>
    </xf>
    <xf numFmtId="0" fontId="5" fillId="34" borderId="0" xfId="54" applyFont="1" applyFill="1" applyBorder="1" applyAlignment="1">
      <alignment horizontal="center"/>
      <protection/>
    </xf>
    <xf numFmtId="0" fontId="6" fillId="34" borderId="0" xfId="54" applyFont="1" applyFill="1" applyBorder="1" applyAlignment="1">
      <alignment horizontal="right" vertical="center"/>
      <protection/>
    </xf>
    <xf numFmtId="14" fontId="6" fillId="34" borderId="0" xfId="54" applyNumberFormat="1" applyFont="1" applyFill="1" applyBorder="1" applyAlignment="1">
      <alignment horizontal="center" vertical="center"/>
      <protection/>
    </xf>
    <xf numFmtId="0" fontId="7" fillId="35" borderId="0" xfId="54" applyFont="1" applyFill="1" applyBorder="1" applyAlignment="1">
      <alignment horizontal="left"/>
      <protection/>
    </xf>
    <xf numFmtId="0" fontId="4" fillId="35" borderId="0" xfId="54" applyFont="1" applyFill="1" applyBorder="1" applyAlignment="1">
      <alignment horizontal="center"/>
      <protection/>
    </xf>
    <xf numFmtId="171" fontId="4" fillId="35" borderId="0" xfId="59" applyFont="1" applyFill="1" applyBorder="1" applyAlignment="1">
      <alignment horizontal="center"/>
    </xf>
    <xf numFmtId="0" fontId="8" fillId="0" borderId="0" xfId="54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10" fillId="0" borderId="0" xfId="54" applyFont="1" applyFill="1" applyBorder="1" applyAlignment="1">
      <alignment horizontal="center"/>
      <protection/>
    </xf>
    <xf numFmtId="171" fontId="0" fillId="0" borderId="0" xfId="0" applyNumberFormat="1" applyFont="1" applyFill="1" applyBorder="1" applyAlignment="1">
      <alignment/>
    </xf>
    <xf numFmtId="171" fontId="0" fillId="0" borderId="0" xfId="59" applyAlignment="1">
      <alignment/>
    </xf>
    <xf numFmtId="171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171" fontId="0" fillId="0" borderId="10" xfId="59" applyBorder="1" applyAlignment="1">
      <alignment/>
    </xf>
    <xf numFmtId="0" fontId="11" fillId="0" borderId="10" xfId="0" applyFont="1" applyFill="1" applyBorder="1" applyAlignment="1">
      <alignment horizontal="right"/>
    </xf>
    <xf numFmtId="3" fontId="11" fillId="0" borderId="10" xfId="59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10" fontId="0" fillId="0" borderId="0" xfId="56" applyNumberFormat="1" applyFont="1" applyAlignment="1">
      <alignment horizontal="center"/>
    </xf>
    <xf numFmtId="10" fontId="0" fillId="36" borderId="10" xfId="56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vertical="top" wrapText="1"/>
    </xf>
    <xf numFmtId="0" fontId="16" fillId="0" borderId="10" xfId="52" applyFont="1" applyFill="1" applyBorder="1" applyAlignment="1">
      <alignment vertical="center"/>
      <protection/>
    </xf>
    <xf numFmtId="0" fontId="16" fillId="0" borderId="10" xfId="52" applyFont="1" applyBorder="1" applyAlignment="1">
      <alignment vertical="center"/>
      <protection/>
    </xf>
    <xf numFmtId="0" fontId="14" fillId="0" borderId="0" xfId="52" applyFont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0" fontId="14" fillId="0" borderId="0" xfId="52" applyFont="1" applyAlignment="1">
      <alignment vertical="center"/>
      <protection/>
    </xf>
    <xf numFmtId="0" fontId="20" fillId="0" borderId="0" xfId="52" applyFont="1" applyAlignment="1">
      <alignment horizontal="left" vertical="center"/>
      <protection/>
    </xf>
    <xf numFmtId="0" fontId="12" fillId="0" borderId="0" xfId="52" applyFont="1" applyAlignment="1">
      <alignment horizontal="center" vertical="center"/>
      <protection/>
    </xf>
    <xf numFmtId="0" fontId="14" fillId="0" borderId="0" xfId="52" applyFont="1" applyFill="1" applyAlignment="1">
      <alignment horizontal="center" vertical="center"/>
      <protection/>
    </xf>
    <xf numFmtId="0" fontId="13" fillId="0" borderId="0" xfId="52" applyFont="1" applyAlignment="1">
      <alignment horizontal="left" vertical="center"/>
      <protection/>
    </xf>
    <xf numFmtId="0" fontId="21" fillId="37" borderId="11" xfId="52" applyFont="1" applyFill="1" applyBorder="1" applyAlignment="1">
      <alignment vertical="center"/>
      <protection/>
    </xf>
    <xf numFmtId="0" fontId="21" fillId="37" borderId="12" xfId="52" applyFont="1" applyFill="1" applyBorder="1" applyAlignment="1">
      <alignment vertical="center"/>
      <protection/>
    </xf>
    <xf numFmtId="0" fontId="21" fillId="37" borderId="13" xfId="52" applyFont="1" applyFill="1" applyBorder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0" fontId="16" fillId="0" borderId="14" xfId="52" applyFont="1" applyFill="1" applyBorder="1" applyAlignment="1">
      <alignment vertical="center"/>
      <protection/>
    </xf>
    <xf numFmtId="0" fontId="16" fillId="0" borderId="15" xfId="52" applyFont="1" applyFill="1" applyBorder="1" applyAlignment="1">
      <alignment vertical="center" wrapText="1"/>
      <protection/>
    </xf>
    <xf numFmtId="188" fontId="15" fillId="0" borderId="16" xfId="52" applyNumberFormat="1" applyFont="1" applyFill="1" applyBorder="1" applyAlignment="1">
      <alignment horizontal="center" vertical="center"/>
      <protection/>
    </xf>
    <xf numFmtId="188" fontId="15" fillId="0" borderId="0" xfId="52" applyNumberFormat="1" applyFont="1" applyFill="1" applyBorder="1" applyAlignment="1">
      <alignment horizontal="center" vertical="center"/>
      <protection/>
    </xf>
    <xf numFmtId="0" fontId="14" fillId="0" borderId="0" xfId="52" applyFont="1" applyFill="1" applyAlignment="1">
      <alignment vertical="center"/>
      <protection/>
    </xf>
    <xf numFmtId="0" fontId="16" fillId="0" borderId="17" xfId="52" applyFont="1" applyFill="1" applyBorder="1" applyAlignment="1">
      <alignment vertical="center"/>
      <protection/>
    </xf>
    <xf numFmtId="10" fontId="22" fillId="0" borderId="0" xfId="52" applyNumberFormat="1" applyFont="1" applyFill="1" applyBorder="1" applyAlignment="1">
      <alignment horizontal="center" vertical="center"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16" fillId="0" borderId="17" xfId="52" applyFont="1" applyBorder="1" applyAlignment="1">
      <alignment vertical="center"/>
      <protection/>
    </xf>
    <xf numFmtId="9" fontId="22" fillId="0" borderId="0" xfId="52" applyNumberFormat="1" applyFont="1" applyFill="1" applyBorder="1" applyAlignment="1">
      <alignment horizontal="center" vertical="center"/>
      <protection/>
    </xf>
    <xf numFmtId="0" fontId="16" fillId="0" borderId="18" xfId="52" applyFont="1" applyBorder="1" applyAlignment="1">
      <alignment vertical="center"/>
      <protection/>
    </xf>
    <xf numFmtId="0" fontId="16" fillId="0" borderId="19" xfId="52" applyFont="1" applyFill="1" applyBorder="1" applyAlignment="1">
      <alignment vertical="center"/>
      <protection/>
    </xf>
    <xf numFmtId="0" fontId="16" fillId="0" borderId="18" xfId="52" applyFont="1" applyFill="1" applyBorder="1" applyAlignment="1">
      <alignment vertical="center"/>
      <protection/>
    </xf>
    <xf numFmtId="0" fontId="16" fillId="0" borderId="20" xfId="52" applyFont="1" applyFill="1" applyBorder="1" applyAlignment="1">
      <alignment vertical="center"/>
      <protection/>
    </xf>
    <xf numFmtId="0" fontId="16" fillId="0" borderId="14" xfId="52" applyFont="1" applyBorder="1" applyAlignment="1">
      <alignment vertical="center"/>
      <protection/>
    </xf>
    <xf numFmtId="0" fontId="15" fillId="0" borderId="0" xfId="52" applyFont="1" applyFill="1" applyBorder="1" applyAlignment="1">
      <alignment vertical="center"/>
      <protection/>
    </xf>
    <xf numFmtId="0" fontId="16" fillId="38" borderId="17" xfId="52" applyFont="1" applyFill="1" applyBorder="1" applyAlignment="1">
      <alignment vertical="center"/>
      <protection/>
    </xf>
    <xf numFmtId="0" fontId="16" fillId="38" borderId="10" xfId="52" applyFont="1" applyFill="1" applyBorder="1" applyAlignment="1">
      <alignment vertical="center"/>
      <protection/>
    </xf>
    <xf numFmtId="0" fontId="16" fillId="0" borderId="0" xfId="52" applyFont="1" applyFill="1" applyBorder="1" applyAlignment="1">
      <alignment vertical="center"/>
      <protection/>
    </xf>
    <xf numFmtId="0" fontId="16" fillId="0" borderId="21" xfId="52" applyFont="1" applyBorder="1" applyAlignment="1">
      <alignment vertical="center"/>
      <protection/>
    </xf>
    <xf numFmtId="0" fontId="14" fillId="38" borderId="0" xfId="52" applyFont="1" applyFill="1" applyAlignment="1">
      <alignment horizontal="center" vertical="center"/>
      <protection/>
    </xf>
    <xf numFmtId="0" fontId="16" fillId="38" borderId="0" xfId="52" applyFont="1" applyFill="1" applyBorder="1" applyAlignment="1">
      <alignment vertical="center"/>
      <protection/>
    </xf>
    <xf numFmtId="188" fontId="15" fillId="38" borderId="0" xfId="52" applyNumberFormat="1" applyFont="1" applyFill="1" applyBorder="1" applyAlignment="1">
      <alignment horizontal="center" vertical="center"/>
      <protection/>
    </xf>
    <xf numFmtId="0" fontId="17" fillId="38" borderId="22" xfId="52" applyFont="1" applyFill="1" applyBorder="1" applyAlignment="1">
      <alignment vertical="center"/>
      <protection/>
    </xf>
    <xf numFmtId="0" fontId="17" fillId="38" borderId="23" xfId="52" applyFont="1" applyFill="1" applyBorder="1" applyAlignment="1">
      <alignment vertical="center"/>
      <protection/>
    </xf>
    <xf numFmtId="0" fontId="17" fillId="38" borderId="24" xfId="52" applyFont="1" applyFill="1" applyBorder="1" applyAlignment="1">
      <alignment vertical="center"/>
      <protection/>
    </xf>
    <xf numFmtId="10" fontId="15" fillId="38" borderId="16" xfId="57" applyNumberFormat="1" applyFont="1" applyFill="1" applyBorder="1" applyAlignment="1">
      <alignment horizontal="center" vertical="center"/>
    </xf>
    <xf numFmtId="188" fontId="15" fillId="38" borderId="16" xfId="52" applyNumberFormat="1" applyFont="1" applyFill="1" applyBorder="1" applyAlignment="1">
      <alignment horizontal="center" vertical="center"/>
      <protection/>
    </xf>
    <xf numFmtId="184" fontId="15" fillId="38" borderId="25" xfId="52" applyNumberFormat="1" applyFont="1" applyFill="1" applyBorder="1" applyAlignment="1">
      <alignment horizontal="center" vertical="center"/>
      <protection/>
    </xf>
    <xf numFmtId="0" fontId="16" fillId="38" borderId="26" xfId="52" applyFont="1" applyFill="1" applyBorder="1" applyAlignment="1">
      <alignment vertical="center"/>
      <protection/>
    </xf>
    <xf numFmtId="0" fontId="16" fillId="38" borderId="21" xfId="52" applyFont="1" applyFill="1" applyBorder="1" applyAlignment="1">
      <alignment vertical="center"/>
      <protection/>
    </xf>
    <xf numFmtId="188" fontId="15" fillId="38" borderId="27" xfId="52" applyNumberFormat="1" applyFont="1" applyFill="1" applyBorder="1" applyAlignment="1">
      <alignment horizontal="center" vertical="center"/>
      <protection/>
    </xf>
    <xf numFmtId="0" fontId="21" fillId="37" borderId="28" xfId="52" applyFont="1" applyFill="1" applyBorder="1" applyAlignment="1">
      <alignment horizontal="center" vertical="center"/>
      <protection/>
    </xf>
    <xf numFmtId="0" fontId="21" fillId="37" borderId="29" xfId="52" applyFont="1" applyFill="1" applyBorder="1" applyAlignment="1">
      <alignment horizontal="center" vertical="center"/>
      <protection/>
    </xf>
    <xf numFmtId="0" fontId="21" fillId="37" borderId="30" xfId="52" applyFont="1" applyFill="1" applyBorder="1" applyAlignment="1">
      <alignment horizontal="center" vertical="center"/>
      <protection/>
    </xf>
    <xf numFmtId="0" fontId="15" fillId="0" borderId="31" xfId="52" applyFont="1" applyBorder="1" applyAlignment="1">
      <alignment vertical="center"/>
      <protection/>
    </xf>
    <xf numFmtId="0" fontId="15" fillId="0" borderId="32" xfId="52" applyFont="1" applyBorder="1" applyAlignment="1">
      <alignment vertical="center"/>
      <protection/>
    </xf>
    <xf numFmtId="0" fontId="15" fillId="0" borderId="33" xfId="52" applyFont="1" applyFill="1" applyBorder="1" applyAlignment="1">
      <alignment horizontal="center" vertical="center" wrapText="1"/>
      <protection/>
    </xf>
    <xf numFmtId="188" fontId="15" fillId="0" borderId="25" xfId="52" applyNumberFormat="1" applyFont="1" applyFill="1" applyBorder="1" applyAlignment="1">
      <alignment horizontal="center" vertical="center"/>
      <protection/>
    </xf>
    <xf numFmtId="0" fontId="16" fillId="0" borderId="17" xfId="52" applyFont="1" applyBorder="1" applyAlignment="1">
      <alignment vertical="center" wrapText="1"/>
      <protection/>
    </xf>
    <xf numFmtId="188" fontId="15" fillId="0" borderId="27" xfId="52" applyNumberFormat="1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>
      <alignment vertical="center"/>
      <protection/>
    </xf>
    <xf numFmtId="188" fontId="14" fillId="0" borderId="0" xfId="53" applyNumberFormat="1" applyFont="1" applyAlignment="1">
      <alignment horizontal="center" vertical="center"/>
      <protection/>
    </xf>
    <xf numFmtId="9" fontId="15" fillId="0" borderId="25" xfId="52" applyNumberFormat="1" applyFont="1" applyFill="1" applyBorder="1" applyAlignment="1">
      <alignment horizontal="center" vertical="center"/>
      <protection/>
    </xf>
    <xf numFmtId="10" fontId="15" fillId="0" borderId="25" xfId="52" applyNumberFormat="1" applyFont="1" applyFill="1" applyBorder="1" applyAlignment="1">
      <alignment horizontal="center" vertical="center"/>
      <protection/>
    </xf>
    <xf numFmtId="177" fontId="15" fillId="0" borderId="25" xfId="49" applyFont="1" applyFill="1" applyBorder="1" applyAlignment="1">
      <alignment horizontal="center" vertical="center"/>
    </xf>
    <xf numFmtId="0" fontId="15" fillId="0" borderId="25" xfId="52" applyFont="1" applyFill="1" applyBorder="1" applyAlignment="1">
      <alignment horizontal="center" vertical="center"/>
      <protection/>
    </xf>
    <xf numFmtId="9" fontId="15" fillId="0" borderId="25" xfId="52" applyNumberFormat="1" applyFont="1" applyFill="1" applyBorder="1" applyAlignment="1">
      <alignment horizontal="center" vertical="center" wrapText="1"/>
      <protection/>
    </xf>
    <xf numFmtId="188" fontId="15" fillId="0" borderId="34" xfId="52" applyNumberFormat="1" applyFont="1" applyFill="1" applyBorder="1" applyAlignment="1">
      <alignment horizontal="center" vertical="center"/>
      <protection/>
    </xf>
    <xf numFmtId="0" fontId="14" fillId="0" borderId="0" xfId="52" applyFont="1" applyBorder="1" applyAlignment="1">
      <alignment vertical="center"/>
      <protection/>
    </xf>
    <xf numFmtId="177" fontId="25" fillId="0" borderId="0" xfId="49" applyFont="1" applyBorder="1" applyAlignment="1">
      <alignment vertical="center"/>
    </xf>
    <xf numFmtId="0" fontId="14" fillId="0" borderId="0" xfId="52" applyFont="1" applyFill="1" applyBorder="1" applyAlignment="1">
      <alignment vertical="center"/>
      <protection/>
    </xf>
    <xf numFmtId="177" fontId="25" fillId="0" borderId="0" xfId="49" applyFont="1" applyFill="1" applyBorder="1" applyAlignment="1">
      <alignment vertical="center"/>
    </xf>
    <xf numFmtId="171" fontId="26" fillId="0" borderId="0" xfId="52" applyNumberFormat="1" applyFont="1" applyFill="1" applyBorder="1" applyAlignment="1">
      <alignment vertical="center"/>
      <protection/>
    </xf>
    <xf numFmtId="177" fontId="59" fillId="0" borderId="0" xfId="49" applyFont="1" applyBorder="1" applyAlignment="1">
      <alignment vertical="center"/>
    </xf>
    <xf numFmtId="0" fontId="14" fillId="38" borderId="0" xfId="52" applyFont="1" applyFill="1" applyBorder="1" applyAlignment="1">
      <alignment vertical="center"/>
      <protection/>
    </xf>
    <xf numFmtId="0" fontId="14" fillId="38" borderId="0" xfId="52" applyFont="1" applyFill="1" applyAlignment="1">
      <alignment vertical="center"/>
      <protection/>
    </xf>
    <xf numFmtId="177" fontId="27" fillId="0" borderId="0" xfId="49" applyFont="1" applyBorder="1" applyAlignment="1">
      <alignment vertical="center"/>
    </xf>
    <xf numFmtId="17" fontId="15" fillId="0" borderId="0" xfId="52" applyNumberFormat="1" applyFont="1" applyAlignment="1">
      <alignment vertical="center"/>
      <protection/>
    </xf>
    <xf numFmtId="220" fontId="15" fillId="0" borderId="0" xfId="52" applyNumberFormat="1" applyFont="1" applyFill="1" applyAlignment="1">
      <alignment horizontal="center" vertical="center"/>
      <protection/>
    </xf>
    <xf numFmtId="221" fontId="22" fillId="0" borderId="0" xfId="52" applyNumberFormat="1" applyFont="1" applyFill="1" applyAlignment="1">
      <alignment horizontal="center" vertical="center"/>
      <protection/>
    </xf>
    <xf numFmtId="0" fontId="14" fillId="0" borderId="0" xfId="52" applyFont="1" applyFill="1" applyAlignment="1" quotePrefix="1">
      <alignment horizontal="center" vertical="center"/>
      <protection/>
    </xf>
    <xf numFmtId="0" fontId="16" fillId="38" borderId="35" xfId="52" applyFont="1" applyFill="1" applyBorder="1" applyAlignment="1">
      <alignment vertical="center"/>
      <protection/>
    </xf>
    <xf numFmtId="0" fontId="16" fillId="38" borderId="36" xfId="52" applyFont="1" applyFill="1" applyBorder="1" applyAlignment="1">
      <alignment vertical="center"/>
      <protection/>
    </xf>
    <xf numFmtId="9" fontId="15" fillId="0" borderId="37" xfId="52" applyNumberFormat="1" applyFont="1" applyFill="1" applyBorder="1" applyAlignment="1">
      <alignment horizontal="center" vertical="center"/>
      <protection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/>
    </xf>
    <xf numFmtId="0" fontId="9" fillId="0" borderId="0" xfId="54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0" xfId="54" applyFont="1" applyFill="1" applyBorder="1" applyAlignment="1">
      <alignment horizontal="center" vertical="center"/>
      <protection/>
    </xf>
    <xf numFmtId="0" fontId="19" fillId="39" borderId="0" xfId="52" applyFont="1" applyFill="1" applyAlignment="1">
      <alignment horizontal="center" vertical="center"/>
      <protection/>
    </xf>
    <xf numFmtId="0" fontId="16" fillId="38" borderId="38" xfId="52" applyFont="1" applyFill="1" applyBorder="1" applyAlignment="1">
      <alignment horizontal="left" vertical="center"/>
      <protection/>
    </xf>
    <xf numFmtId="0" fontId="16" fillId="38" borderId="39" xfId="52" applyFont="1" applyFill="1" applyBorder="1" applyAlignment="1">
      <alignment horizontal="left" vertical="center"/>
      <protection/>
    </xf>
    <xf numFmtId="0" fontId="16" fillId="38" borderId="40" xfId="52" applyFont="1" applyFill="1" applyBorder="1" applyAlignment="1">
      <alignment horizontal="left" vertical="center"/>
      <protection/>
    </xf>
    <xf numFmtId="188" fontId="14" fillId="0" borderId="0" xfId="53" applyNumberFormat="1" applyFont="1" applyAlignment="1">
      <alignment horizontal="left" vertical="center"/>
      <protection/>
    </xf>
    <xf numFmtId="0" fontId="14" fillId="0" borderId="0" xfId="52" applyFont="1" applyAlignment="1">
      <alignment horizontal="left" vertical="center" wrapText="1"/>
      <protection/>
    </xf>
    <xf numFmtId="0" fontId="16" fillId="0" borderId="15" xfId="52" applyFont="1" applyFill="1" applyBorder="1" applyAlignment="1">
      <alignment vertical="center"/>
      <protection/>
    </xf>
    <xf numFmtId="0" fontId="16" fillId="0" borderId="26" xfId="52" applyFont="1" applyFill="1" applyBorder="1" applyAlignment="1">
      <alignment vertical="center"/>
      <protection/>
    </xf>
    <xf numFmtId="178" fontId="15" fillId="0" borderId="34" xfId="52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_Calculo_Tab._Generalidades" xfId="52"/>
    <cellStyle name="Normal_FRACIONADA_12_2007" xfId="53"/>
    <cellStyle name="Normal_Plan21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13</xdr:col>
      <xdr:colOff>19050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23925"/>
          <a:ext cx="10439400" cy="409575"/>
        </a:xfrm>
        <a:prstGeom prst="bevel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333399"/>
              </a:solidFill>
            </a:rPr>
            <a:t>Transporte de Cargas Fracionada  </a:t>
          </a:r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13</xdr:col>
      <xdr:colOff>0</xdr:colOff>
      <xdr:row>10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10420350" y="2047875"/>
          <a:ext cx="0" cy="504825"/>
        </a:xfrm>
        <a:prstGeom prst="bevel">
          <a:avLst/>
        </a:prstGeom>
        <a:solidFill>
          <a:srgbClr val="99CC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Caminhões Leves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R$/Viagem</a:t>
          </a:r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13</xdr:col>
      <xdr:colOff>0</xdr:colOff>
      <xdr:row>10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10420350" y="2047875"/>
          <a:ext cx="0" cy="504825"/>
        </a:xfrm>
        <a:prstGeom prst="bevel">
          <a:avLst/>
        </a:prstGeom>
        <a:solidFill>
          <a:srgbClr val="99CC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Caminhões Médios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R$/Viagem</a:t>
          </a:r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13</xdr:col>
      <xdr:colOff>0</xdr:colOff>
      <xdr:row>10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10420350" y="2047875"/>
          <a:ext cx="0" cy="504825"/>
        </a:xfrm>
        <a:prstGeom prst="bevel">
          <a:avLst/>
        </a:prstGeom>
        <a:solidFill>
          <a:srgbClr val="99CC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Caminhões Semi-Pesados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R$/Viagem</a:t>
          </a:r>
        </a:p>
      </xdr:txBody>
    </xdr:sp>
    <xdr:clientData/>
  </xdr:twoCellAnchor>
  <xdr:twoCellAnchor>
    <xdr:from>
      <xdr:col>3</xdr:col>
      <xdr:colOff>0</xdr:colOff>
      <xdr:row>9</xdr:row>
      <xdr:rowOff>9525</xdr:rowOff>
    </xdr:from>
    <xdr:to>
      <xdr:col>4</xdr:col>
      <xdr:colOff>0</xdr:colOff>
      <xdr:row>10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2114550" y="2047875"/>
          <a:ext cx="1143000" cy="504825"/>
        </a:xfrm>
        <a:prstGeom prst="bevel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R$/kg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Acima de 200 kg</a:t>
          </a:r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13</xdr:col>
      <xdr:colOff>0</xdr:colOff>
      <xdr:row>10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10420350" y="2047875"/>
          <a:ext cx="0" cy="504825"/>
        </a:xfrm>
        <a:prstGeom prst="bevel">
          <a:avLst/>
        </a:prstGeom>
        <a:solidFill>
          <a:srgbClr val="99CC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Bi-trem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R$/ton</a:t>
          </a: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10</xdr:row>
      <xdr:rowOff>219075</xdr:rowOff>
    </xdr:to>
    <xdr:sp>
      <xdr:nvSpPr>
        <xdr:cNvPr id="7" name="AutoShape 9"/>
        <xdr:cNvSpPr>
          <a:spLocks/>
        </xdr:cNvSpPr>
      </xdr:nvSpPr>
      <xdr:spPr>
        <a:xfrm>
          <a:off x="3257550" y="2047875"/>
          <a:ext cx="742950" cy="504825"/>
        </a:xfrm>
        <a:prstGeom prst="bevel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 151 a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200 kg</a:t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742950</xdr:colOff>
      <xdr:row>10</xdr:row>
      <xdr:rowOff>219075</xdr:rowOff>
    </xdr:to>
    <xdr:sp>
      <xdr:nvSpPr>
        <xdr:cNvPr id="8" name="AutoShape 10"/>
        <xdr:cNvSpPr>
          <a:spLocks/>
        </xdr:cNvSpPr>
      </xdr:nvSpPr>
      <xdr:spPr>
        <a:xfrm>
          <a:off x="4000500" y="2047875"/>
          <a:ext cx="742950" cy="504825"/>
        </a:xfrm>
        <a:prstGeom prst="bevel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 101 a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150 kg</a:t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742950</xdr:colOff>
      <xdr:row>10</xdr:row>
      <xdr:rowOff>219075</xdr:rowOff>
    </xdr:to>
    <xdr:sp>
      <xdr:nvSpPr>
        <xdr:cNvPr id="9" name="AutoShape 11"/>
        <xdr:cNvSpPr>
          <a:spLocks/>
        </xdr:cNvSpPr>
      </xdr:nvSpPr>
      <xdr:spPr>
        <a:xfrm>
          <a:off x="4743450" y="2047875"/>
          <a:ext cx="742950" cy="504825"/>
        </a:xfrm>
        <a:prstGeom prst="bevel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 71 a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100 kg</a:t>
          </a:r>
        </a:p>
      </xdr:txBody>
    </xdr:sp>
    <xdr:clientData/>
  </xdr:twoCellAnchor>
  <xdr:twoCellAnchor>
    <xdr:from>
      <xdr:col>11</xdr:col>
      <xdr:colOff>0</xdr:colOff>
      <xdr:row>9</xdr:row>
      <xdr:rowOff>9525</xdr:rowOff>
    </xdr:from>
    <xdr:to>
      <xdr:col>11</xdr:col>
      <xdr:colOff>742950</xdr:colOff>
      <xdr:row>10</xdr:row>
      <xdr:rowOff>219075</xdr:rowOff>
    </xdr:to>
    <xdr:sp>
      <xdr:nvSpPr>
        <xdr:cNvPr id="10" name="AutoShape 12"/>
        <xdr:cNvSpPr>
          <a:spLocks/>
        </xdr:cNvSpPr>
      </xdr:nvSpPr>
      <xdr:spPr>
        <a:xfrm>
          <a:off x="8458200" y="2047875"/>
          <a:ext cx="742950" cy="504825"/>
        </a:xfrm>
        <a:prstGeom prst="bevel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 1 a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 kg</a:t>
          </a:r>
        </a:p>
      </xdr:txBody>
    </xdr:sp>
    <xdr:clientData/>
  </xdr:twoCellAnchor>
  <xdr:twoCellAnchor>
    <xdr:from>
      <xdr:col>8</xdr:col>
      <xdr:colOff>0</xdr:colOff>
      <xdr:row>9</xdr:row>
      <xdr:rowOff>9525</xdr:rowOff>
    </xdr:from>
    <xdr:to>
      <xdr:col>8</xdr:col>
      <xdr:colOff>742950</xdr:colOff>
      <xdr:row>10</xdr:row>
      <xdr:rowOff>219075</xdr:rowOff>
    </xdr:to>
    <xdr:sp>
      <xdr:nvSpPr>
        <xdr:cNvPr id="11" name="AutoShape 13"/>
        <xdr:cNvSpPr>
          <a:spLocks/>
        </xdr:cNvSpPr>
      </xdr:nvSpPr>
      <xdr:spPr>
        <a:xfrm>
          <a:off x="6229350" y="2047875"/>
          <a:ext cx="742950" cy="504825"/>
        </a:xfrm>
        <a:prstGeom prst="bevel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 31 a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50 kg</a:t>
          </a:r>
        </a:p>
      </xdr:txBody>
    </xdr:sp>
    <xdr:clientData/>
  </xdr:twoCellAnchor>
  <xdr:twoCellAnchor>
    <xdr:from>
      <xdr:col>7</xdr:col>
      <xdr:colOff>0</xdr:colOff>
      <xdr:row>9</xdr:row>
      <xdr:rowOff>9525</xdr:rowOff>
    </xdr:from>
    <xdr:to>
      <xdr:col>7</xdr:col>
      <xdr:colOff>742950</xdr:colOff>
      <xdr:row>10</xdr:row>
      <xdr:rowOff>219075</xdr:rowOff>
    </xdr:to>
    <xdr:sp>
      <xdr:nvSpPr>
        <xdr:cNvPr id="12" name="AutoShape 14"/>
        <xdr:cNvSpPr>
          <a:spLocks/>
        </xdr:cNvSpPr>
      </xdr:nvSpPr>
      <xdr:spPr>
        <a:xfrm>
          <a:off x="5486400" y="2047875"/>
          <a:ext cx="742950" cy="504825"/>
        </a:xfrm>
        <a:prstGeom prst="bevel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 51 a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70 kg</a:t>
          </a:r>
        </a:p>
      </xdr:txBody>
    </xdr:sp>
    <xdr:clientData/>
  </xdr:twoCellAnchor>
  <xdr:twoCellAnchor>
    <xdr:from>
      <xdr:col>10</xdr:col>
      <xdr:colOff>0</xdr:colOff>
      <xdr:row>9</xdr:row>
      <xdr:rowOff>9525</xdr:rowOff>
    </xdr:from>
    <xdr:to>
      <xdr:col>10</xdr:col>
      <xdr:colOff>742950</xdr:colOff>
      <xdr:row>10</xdr:row>
      <xdr:rowOff>219075</xdr:rowOff>
    </xdr:to>
    <xdr:sp>
      <xdr:nvSpPr>
        <xdr:cNvPr id="13" name="AutoShape 15"/>
        <xdr:cNvSpPr>
          <a:spLocks/>
        </xdr:cNvSpPr>
      </xdr:nvSpPr>
      <xdr:spPr>
        <a:xfrm>
          <a:off x="7715250" y="2047875"/>
          <a:ext cx="742950" cy="504825"/>
        </a:xfrm>
        <a:prstGeom prst="bevel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 11 a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 kg</a:t>
          </a:r>
        </a:p>
      </xdr:txBody>
    </xdr:sp>
    <xdr:clientData/>
  </xdr:twoCellAnchor>
  <xdr:twoCellAnchor>
    <xdr:from>
      <xdr:col>9</xdr:col>
      <xdr:colOff>0</xdr:colOff>
      <xdr:row>9</xdr:row>
      <xdr:rowOff>9525</xdr:rowOff>
    </xdr:from>
    <xdr:to>
      <xdr:col>9</xdr:col>
      <xdr:colOff>742950</xdr:colOff>
      <xdr:row>10</xdr:row>
      <xdr:rowOff>219075</xdr:rowOff>
    </xdr:to>
    <xdr:sp>
      <xdr:nvSpPr>
        <xdr:cNvPr id="14" name="AutoShape 16"/>
        <xdr:cNvSpPr>
          <a:spLocks/>
        </xdr:cNvSpPr>
      </xdr:nvSpPr>
      <xdr:spPr>
        <a:xfrm>
          <a:off x="6972300" y="2047875"/>
          <a:ext cx="742950" cy="504825"/>
        </a:xfrm>
        <a:prstGeom prst="bevel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 21 a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30 kg</a:t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3</xdr:col>
      <xdr:colOff>0</xdr:colOff>
      <xdr:row>10</xdr:row>
      <xdr:rowOff>219075</xdr:rowOff>
    </xdr:to>
    <xdr:sp>
      <xdr:nvSpPr>
        <xdr:cNvPr id="15" name="AutoShape 17"/>
        <xdr:cNvSpPr>
          <a:spLocks/>
        </xdr:cNvSpPr>
      </xdr:nvSpPr>
      <xdr:spPr>
        <a:xfrm>
          <a:off x="1219200" y="2047875"/>
          <a:ext cx="895350" cy="504825"/>
        </a:xfrm>
        <a:prstGeom prst="bevel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R$/ton</a:t>
          </a:r>
        </a:p>
      </xdr:txBody>
    </xdr:sp>
    <xdr:clientData/>
  </xdr:twoCellAnchor>
  <xdr:twoCellAnchor editAs="oneCell">
    <xdr:from>
      <xdr:col>0</xdr:col>
      <xdr:colOff>352425</xdr:colOff>
      <xdr:row>0</xdr:row>
      <xdr:rowOff>104775</xdr:rowOff>
    </xdr:from>
    <xdr:to>
      <xdr:col>3</xdr:col>
      <xdr:colOff>523875</xdr:colOff>
      <xdr:row>3</xdr:row>
      <xdr:rowOff>285750</xdr:rowOff>
    </xdr:to>
    <xdr:pic>
      <xdr:nvPicPr>
        <xdr:cNvPr id="16" name="Picture 18" descr="F:\Meus Documentos\GuiadoTrC\figuras\LOGOS\central_custo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</xdr:row>
      <xdr:rowOff>47625</xdr:rowOff>
    </xdr:from>
    <xdr:to>
      <xdr:col>10</xdr:col>
      <xdr:colOff>685800</xdr:colOff>
      <xdr:row>3</xdr:row>
      <xdr:rowOff>371475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2095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</xdr:row>
      <xdr:rowOff>9525</xdr:rowOff>
    </xdr:from>
    <xdr:to>
      <xdr:col>13</xdr:col>
      <xdr:colOff>9525</xdr:colOff>
      <xdr:row>10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9201150" y="2047875"/>
          <a:ext cx="1228725" cy="504825"/>
        </a:xfrm>
        <a:prstGeom prst="bevel">
          <a:avLst/>
        </a:prstGeom>
        <a:solidFill>
          <a:srgbClr val="666699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Frete-valor
</a:t>
          </a: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(sob PÇ mercadoria)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INCTNOVO\INCTF08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dades"/>
      <sheetName val="Fracionada"/>
      <sheetName val="RESUMOa"/>
      <sheetName val="VARIAÇÃOr"/>
      <sheetName val="RESUMOr"/>
      <sheetName val="VARIAÇÃOce"/>
      <sheetName val="RESUMOce"/>
      <sheetName val="PLANCUSr"/>
      <sheetName val="PLANCUSce"/>
      <sheetName val="DAT"/>
      <sheetName val="PESOSa"/>
      <sheetName val="PESOSr"/>
      <sheetName val="PESOSdat"/>
      <sheetName val="PESOSou"/>
      <sheetName val="VEÍCULO"/>
      <sheetName val="CARROCERIA"/>
      <sheetName val="LAVAGEM"/>
      <sheetName val="PNEU"/>
      <sheetName val="RECAPAGEM"/>
      <sheetName val="RODOAR"/>
      <sheetName val="ÓLEOS"/>
      <sheetName val="media_mês"/>
      <sheetName val="media_ano"/>
      <sheetName val="media_12"/>
      <sheetName val="media_jun94"/>
      <sheetName val="OUTROS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GridLines="0" zoomScalePageLayoutView="0" workbookViewId="0" topLeftCell="A1">
      <selection activeCell="C12" sqref="C12:F54"/>
    </sheetView>
  </sheetViews>
  <sheetFormatPr defaultColWidth="9.140625" defaultRowHeight="12.75"/>
  <cols>
    <col min="3" max="3" width="13.421875" style="0" customWidth="1"/>
    <col min="4" max="4" width="17.140625" style="0" customWidth="1"/>
    <col min="5" max="12" width="11.140625" style="0" customWidth="1"/>
    <col min="13" max="13" width="18.28125" style="0" customWidth="1"/>
  </cols>
  <sheetData>
    <row r="1" spans="1:12" ht="12.75">
      <c r="A1" s="107"/>
      <c r="B1" s="107"/>
      <c r="C1" s="107"/>
      <c r="D1" s="107"/>
      <c r="E1" s="107"/>
      <c r="F1" s="107"/>
      <c r="G1" s="107"/>
      <c r="H1" s="1"/>
      <c r="I1" s="1"/>
      <c r="J1" s="1"/>
      <c r="K1" s="21" t="s">
        <v>40</v>
      </c>
      <c r="L1" s="1"/>
    </row>
    <row r="2" spans="1:12" ht="12.75">
      <c r="A2" s="107"/>
      <c r="B2" s="107"/>
      <c r="C2" s="107"/>
      <c r="D2" s="107"/>
      <c r="E2" s="107"/>
      <c r="F2" s="107"/>
      <c r="G2" s="107"/>
      <c r="H2" s="1"/>
      <c r="I2" s="1"/>
      <c r="J2" s="1"/>
      <c r="K2" s="1"/>
      <c r="L2" s="1"/>
    </row>
    <row r="3" spans="1:12" ht="12.75">
      <c r="A3" s="107"/>
      <c r="B3" s="107"/>
      <c r="C3" s="107"/>
      <c r="D3" s="107"/>
      <c r="E3" s="107"/>
      <c r="F3" s="107"/>
      <c r="G3" s="107"/>
      <c r="H3" s="1"/>
      <c r="I3" s="1"/>
      <c r="J3" s="1"/>
      <c r="K3" s="1"/>
      <c r="L3" s="1"/>
    </row>
    <row r="4" spans="1:12" ht="33" customHeight="1">
      <c r="A4" s="107"/>
      <c r="B4" s="107"/>
      <c r="C4" s="107"/>
      <c r="D4" s="107"/>
      <c r="E4" s="107"/>
      <c r="F4" s="107"/>
      <c r="G4" s="107"/>
      <c r="H4" s="1"/>
      <c r="I4" s="1"/>
      <c r="J4" s="1"/>
      <c r="K4" s="1"/>
      <c r="L4" s="1"/>
    </row>
    <row r="5" spans="1:7" ht="33.75" customHeight="1">
      <c r="A5" s="108"/>
      <c r="B5" s="108"/>
      <c r="C5" s="108"/>
      <c r="D5" s="108"/>
      <c r="E5" s="108"/>
      <c r="F5" s="108"/>
      <c r="G5" s="108"/>
    </row>
    <row r="6" spans="1:7" ht="20.25">
      <c r="A6" s="2"/>
      <c r="B6" s="2"/>
      <c r="C6" s="2"/>
      <c r="D6" s="2"/>
      <c r="E6" s="3"/>
      <c r="F6" s="4" t="s">
        <v>0</v>
      </c>
      <c r="G6" s="5">
        <v>42251</v>
      </c>
    </row>
    <row r="7" spans="1:7" ht="7.5" customHeight="1">
      <c r="A7" s="2"/>
      <c r="B7" s="2"/>
      <c r="C7" s="2"/>
      <c r="D7" s="2"/>
      <c r="E7" s="2"/>
      <c r="F7" s="2"/>
      <c r="G7" s="2"/>
    </row>
    <row r="8" spans="1:7" ht="20.25">
      <c r="A8" s="6" t="s">
        <v>1</v>
      </c>
      <c r="B8" s="7"/>
      <c r="C8" s="7"/>
      <c r="D8" s="7"/>
      <c r="E8" s="7"/>
      <c r="F8" s="8">
        <v>46.57</v>
      </c>
      <c r="G8" s="2"/>
    </row>
    <row r="9" spans="1:5" ht="7.5" customHeight="1">
      <c r="A9" s="9"/>
      <c r="B9" s="9"/>
      <c r="C9" s="9"/>
      <c r="D9" s="9"/>
      <c r="E9" s="10"/>
    </row>
    <row r="10" spans="1:4" ht="23.25" customHeight="1">
      <c r="A10" s="106" t="s">
        <v>2</v>
      </c>
      <c r="B10" s="106"/>
      <c r="C10" s="11"/>
      <c r="D10" s="11"/>
    </row>
    <row r="11" spans="1:4" ht="18" customHeight="1">
      <c r="A11" s="106" t="s">
        <v>3</v>
      </c>
      <c r="B11" s="106"/>
      <c r="C11" s="11"/>
      <c r="D11" s="11"/>
    </row>
    <row r="12" spans="1:13" ht="12.75">
      <c r="A12" s="17" t="s">
        <v>4</v>
      </c>
      <c r="B12" s="18">
        <v>50</v>
      </c>
      <c r="C12" s="14">
        <v>245.77547937001563</v>
      </c>
      <c r="D12" s="15">
        <v>0.24577547937001562</v>
      </c>
      <c r="E12" s="16">
        <v>49.15509587400313</v>
      </c>
      <c r="F12" s="16">
        <v>44.60824950565784</v>
      </c>
      <c r="G12" s="16">
        <v>33.67124067369215</v>
      </c>
      <c r="H12" s="16">
        <v>30.96771040062197</v>
      </c>
      <c r="I12" s="16">
        <v>24.577547937001565</v>
      </c>
      <c r="J12" s="16">
        <v>18.433160952751173</v>
      </c>
      <c r="K12" s="16">
        <v>15.238079720940968</v>
      </c>
      <c r="L12" s="16">
        <v>10.322570133540658</v>
      </c>
      <c r="M12" s="23">
        <v>0.003</v>
      </c>
    </row>
    <row r="13" spans="1:13" ht="12.75">
      <c r="A13" s="17" t="s">
        <v>5</v>
      </c>
      <c r="B13" s="18">
        <v>100</v>
      </c>
      <c r="C13" s="14">
        <v>258.31804701521986</v>
      </c>
      <c r="D13" s="15">
        <v>0.2583180470152199</v>
      </c>
      <c r="E13" s="16">
        <v>51.66360940304398</v>
      </c>
      <c r="F13" s="16">
        <v>46.884725533262404</v>
      </c>
      <c r="G13" s="16">
        <v>35.38957244108512</v>
      </c>
      <c r="H13" s="16">
        <v>32.548073923917705</v>
      </c>
      <c r="I13" s="16">
        <v>25.83180470152199</v>
      </c>
      <c r="J13" s="16">
        <v>19.373853526141488</v>
      </c>
      <c r="K13" s="16">
        <v>16.01571891494363</v>
      </c>
      <c r="L13" s="16">
        <v>10.849357974639236</v>
      </c>
      <c r="M13" s="23">
        <v>0.003</v>
      </c>
    </row>
    <row r="14" spans="1:13" ht="12.75">
      <c r="A14" s="17" t="s">
        <v>6</v>
      </c>
      <c r="B14" s="18">
        <v>150</v>
      </c>
      <c r="C14" s="14">
        <v>270.8606146604241</v>
      </c>
      <c r="D14" s="15">
        <v>0.2708606146604241</v>
      </c>
      <c r="E14" s="16">
        <v>54.172122932084825</v>
      </c>
      <c r="F14" s="16">
        <v>49.16120156086698</v>
      </c>
      <c r="G14" s="16">
        <v>37.107904208478104</v>
      </c>
      <c r="H14" s="16">
        <v>34.128437447213436</v>
      </c>
      <c r="I14" s="16">
        <v>27.086061466042413</v>
      </c>
      <c r="J14" s="16">
        <v>20.314546099531807</v>
      </c>
      <c r="K14" s="16">
        <v>16.793358108946297</v>
      </c>
      <c r="L14" s="16">
        <v>11.376145815737816</v>
      </c>
      <c r="M14" s="23">
        <v>0.003</v>
      </c>
    </row>
    <row r="15" spans="1:13" ht="12.75">
      <c r="A15" s="17" t="s">
        <v>7</v>
      </c>
      <c r="B15" s="18">
        <v>200</v>
      </c>
      <c r="C15" s="14">
        <v>283.4031823056283</v>
      </c>
      <c r="D15" s="15">
        <v>0.28340318230562833</v>
      </c>
      <c r="E15" s="16">
        <v>56.680636461125665</v>
      </c>
      <c r="F15" s="16">
        <v>51.43767758847154</v>
      </c>
      <c r="G15" s="16">
        <v>38.826235975871086</v>
      </c>
      <c r="H15" s="16">
        <v>35.70880097050917</v>
      </c>
      <c r="I15" s="16">
        <v>28.340318230562833</v>
      </c>
      <c r="J15" s="16">
        <v>21.255238672922122</v>
      </c>
      <c r="K15" s="16">
        <v>17.570997302948957</v>
      </c>
      <c r="L15" s="16">
        <v>11.902933656836392</v>
      </c>
      <c r="M15" s="23">
        <v>0.003</v>
      </c>
    </row>
    <row r="16" spans="1:13" ht="12.75">
      <c r="A16" s="17" t="s">
        <v>8</v>
      </c>
      <c r="B16" s="18">
        <v>250</v>
      </c>
      <c r="C16" s="14">
        <v>295.9457499508326</v>
      </c>
      <c r="D16" s="15">
        <v>0.29594574995083256</v>
      </c>
      <c r="E16" s="16">
        <v>59.18914999016652</v>
      </c>
      <c r="F16" s="16">
        <v>53.71415361607611</v>
      </c>
      <c r="G16" s="16">
        <v>40.54456774326407</v>
      </c>
      <c r="H16" s="16">
        <v>37.289164493804904</v>
      </c>
      <c r="I16" s="16">
        <v>29.59457499508326</v>
      </c>
      <c r="J16" s="16">
        <v>22.195931246312444</v>
      </c>
      <c r="K16" s="16">
        <v>18.34863649695162</v>
      </c>
      <c r="L16" s="16">
        <v>12.42972149793497</v>
      </c>
      <c r="M16" s="23">
        <v>0.003</v>
      </c>
    </row>
    <row r="17" spans="1:13" ht="12.75">
      <c r="A17" s="17" t="s">
        <v>9</v>
      </c>
      <c r="B17" s="18">
        <v>300</v>
      </c>
      <c r="C17" s="14">
        <v>308.48831759603684</v>
      </c>
      <c r="D17" s="15">
        <v>0.30848831759603684</v>
      </c>
      <c r="E17" s="16">
        <v>61.69766351920737</v>
      </c>
      <c r="F17" s="16">
        <v>55.990629643680684</v>
      </c>
      <c r="G17" s="16">
        <v>42.26289951065705</v>
      </c>
      <c r="H17" s="16">
        <v>38.86952801710064</v>
      </c>
      <c r="I17" s="16">
        <v>30.848831759603684</v>
      </c>
      <c r="J17" s="16">
        <v>23.136623819702763</v>
      </c>
      <c r="K17" s="16">
        <v>19.126275690954284</v>
      </c>
      <c r="L17" s="16">
        <v>12.95650933903355</v>
      </c>
      <c r="M17" s="23">
        <v>0.004</v>
      </c>
    </row>
    <row r="18" spans="1:13" ht="12.75">
      <c r="A18" s="17" t="s">
        <v>10</v>
      </c>
      <c r="B18" s="18">
        <v>350</v>
      </c>
      <c r="C18" s="14">
        <v>321.0308852412411</v>
      </c>
      <c r="D18" s="15">
        <v>0.32103088524124107</v>
      </c>
      <c r="E18" s="16">
        <v>64.20617704824822</v>
      </c>
      <c r="F18" s="16">
        <v>58.26710567128526</v>
      </c>
      <c r="G18" s="16">
        <v>43.98123127805003</v>
      </c>
      <c r="H18" s="16">
        <v>40.44989154039638</v>
      </c>
      <c r="I18" s="16">
        <v>32.10308852412411</v>
      </c>
      <c r="J18" s="16">
        <v>24.07731639309308</v>
      </c>
      <c r="K18" s="16">
        <v>19.903914884956947</v>
      </c>
      <c r="L18" s="16">
        <v>13.483297180132128</v>
      </c>
      <c r="M18" s="23">
        <v>0.004</v>
      </c>
    </row>
    <row r="19" spans="1:13" ht="12.75">
      <c r="A19" s="17" t="s">
        <v>11</v>
      </c>
      <c r="B19" s="18">
        <v>400</v>
      </c>
      <c r="C19" s="14">
        <v>333.5734528864453</v>
      </c>
      <c r="D19" s="15">
        <v>0.3335734528864453</v>
      </c>
      <c r="E19" s="16">
        <v>66.71469057728906</v>
      </c>
      <c r="F19" s="16">
        <v>60.54358169888982</v>
      </c>
      <c r="G19" s="16">
        <v>45.69956304544301</v>
      </c>
      <c r="H19" s="16">
        <v>42.03025506369211</v>
      </c>
      <c r="I19" s="16">
        <v>33.35734528864453</v>
      </c>
      <c r="J19" s="16">
        <v>25.018008966483396</v>
      </c>
      <c r="K19" s="16">
        <v>20.681554078959607</v>
      </c>
      <c r="L19" s="16">
        <v>14.010085021230706</v>
      </c>
      <c r="M19" s="23">
        <v>0.004</v>
      </c>
    </row>
    <row r="20" spans="1:13" ht="12.75">
      <c r="A20" s="17" t="s">
        <v>12</v>
      </c>
      <c r="B20" s="18">
        <v>450</v>
      </c>
      <c r="C20" s="14">
        <v>346.11602053164955</v>
      </c>
      <c r="D20" s="15">
        <v>0.3461160205316495</v>
      </c>
      <c r="E20" s="16">
        <v>69.22320410632992</v>
      </c>
      <c r="F20" s="16">
        <v>62.82005772649439</v>
      </c>
      <c r="G20" s="16">
        <v>47.41789481283599</v>
      </c>
      <c r="H20" s="16">
        <v>43.61061858698785</v>
      </c>
      <c r="I20" s="16">
        <v>34.61160205316496</v>
      </c>
      <c r="J20" s="16">
        <v>25.958701539873715</v>
      </c>
      <c r="K20" s="16">
        <v>21.45919327296227</v>
      </c>
      <c r="L20" s="16">
        <v>14.536872862329284</v>
      </c>
      <c r="M20" s="23">
        <v>0.004</v>
      </c>
    </row>
    <row r="21" spans="1:13" ht="12.75">
      <c r="A21" s="17" t="s">
        <v>13</v>
      </c>
      <c r="B21" s="18">
        <v>500</v>
      </c>
      <c r="C21" s="14">
        <v>358.6585881768538</v>
      </c>
      <c r="D21" s="15">
        <v>0.3586585881768538</v>
      </c>
      <c r="E21" s="16">
        <v>71.73171763537077</v>
      </c>
      <c r="F21" s="16">
        <v>65.09653375409897</v>
      </c>
      <c r="G21" s="16">
        <v>49.13622658022898</v>
      </c>
      <c r="H21" s="16">
        <v>45.19098211028358</v>
      </c>
      <c r="I21" s="16">
        <v>35.865858817685385</v>
      </c>
      <c r="J21" s="16">
        <v>26.899394113264034</v>
      </c>
      <c r="K21" s="16">
        <v>22.236832466964938</v>
      </c>
      <c r="L21" s="16">
        <v>15.063660703427864</v>
      </c>
      <c r="M21" s="23">
        <v>0.004</v>
      </c>
    </row>
    <row r="22" spans="1:13" ht="4.5" customHeight="1">
      <c r="A22" s="19"/>
      <c r="B22" s="20"/>
      <c r="C22" s="12"/>
      <c r="I22" s="13"/>
      <c r="M22" s="22"/>
    </row>
    <row r="23" spans="1:13" ht="12.75">
      <c r="A23" s="17" t="s">
        <v>14</v>
      </c>
      <c r="B23" s="18">
        <v>600</v>
      </c>
      <c r="C23" s="14">
        <v>383.74372346726227</v>
      </c>
      <c r="D23" s="15">
        <v>0.38374372346726227</v>
      </c>
      <c r="E23" s="16">
        <v>76.74874469345247</v>
      </c>
      <c r="F23" s="16">
        <v>69.6494858093081</v>
      </c>
      <c r="G23" s="16">
        <v>52.572890115014935</v>
      </c>
      <c r="H23" s="16">
        <v>48.351709156875046</v>
      </c>
      <c r="I23" s="16">
        <v>38.37437234672623</v>
      </c>
      <c r="J23" s="16">
        <v>28.780779260044667</v>
      </c>
      <c r="K23" s="16">
        <v>23.79211085497026</v>
      </c>
      <c r="L23" s="16">
        <v>16.11723638562502</v>
      </c>
      <c r="M23" s="23">
        <v>0.006</v>
      </c>
    </row>
    <row r="24" spans="1:13" ht="12.75">
      <c r="A24" s="17" t="s">
        <v>15</v>
      </c>
      <c r="B24" s="18">
        <v>700</v>
      </c>
      <c r="C24" s="14">
        <v>408.8288587576708</v>
      </c>
      <c r="D24" s="15">
        <v>0.4088288587576708</v>
      </c>
      <c r="E24" s="16">
        <v>81.76577175153416</v>
      </c>
      <c r="F24" s="16">
        <v>74.20243786451725</v>
      </c>
      <c r="G24" s="16">
        <v>56.0095536498009</v>
      </c>
      <c r="H24" s="16">
        <v>51.51243620346652</v>
      </c>
      <c r="I24" s="16">
        <v>40.88288587576708</v>
      </c>
      <c r="J24" s="16">
        <v>30.66216440682531</v>
      </c>
      <c r="K24" s="16">
        <v>25.347389242975588</v>
      </c>
      <c r="L24" s="16">
        <v>17.170812067822176</v>
      </c>
      <c r="M24" s="23">
        <v>0.006</v>
      </c>
    </row>
    <row r="25" spans="1:13" ht="12.75">
      <c r="A25" s="17" t="s">
        <v>16</v>
      </c>
      <c r="B25" s="18">
        <v>800</v>
      </c>
      <c r="C25" s="14">
        <v>433.91399404807925</v>
      </c>
      <c r="D25" s="15">
        <v>0.43391399404807923</v>
      </c>
      <c r="E25" s="16">
        <v>86.78279880961585</v>
      </c>
      <c r="F25" s="16">
        <v>78.75538991972638</v>
      </c>
      <c r="G25" s="16">
        <v>59.446217184586864</v>
      </c>
      <c r="H25" s="16">
        <v>54.67316325005798</v>
      </c>
      <c r="I25" s="16">
        <v>43.39139940480793</v>
      </c>
      <c r="J25" s="16">
        <v>32.54354955360594</v>
      </c>
      <c r="K25" s="16">
        <v>26.902667630980915</v>
      </c>
      <c r="L25" s="16">
        <v>18.224387750019332</v>
      </c>
      <c r="M25" s="23">
        <v>0.006</v>
      </c>
    </row>
    <row r="26" spans="1:13" ht="12.75">
      <c r="A26" s="17" t="s">
        <v>17</v>
      </c>
      <c r="B26" s="18">
        <v>900</v>
      </c>
      <c r="C26" s="14">
        <v>458.9991293384877</v>
      </c>
      <c r="D26" s="15">
        <v>0.4589991293384877</v>
      </c>
      <c r="E26" s="16">
        <v>91.79982586769755</v>
      </c>
      <c r="F26" s="16">
        <v>83.30834197493552</v>
      </c>
      <c r="G26" s="16">
        <v>62.88288071937282</v>
      </c>
      <c r="H26" s="16">
        <v>57.83389029664945</v>
      </c>
      <c r="I26" s="16">
        <v>45.899912933848775</v>
      </c>
      <c r="J26" s="16">
        <v>34.42493470038658</v>
      </c>
      <c r="K26" s="16">
        <v>28.457946018986238</v>
      </c>
      <c r="L26" s="16">
        <v>19.277963432216488</v>
      </c>
      <c r="M26" s="23">
        <v>0.006</v>
      </c>
    </row>
    <row r="27" spans="1:13" ht="12.75">
      <c r="A27" s="17" t="s">
        <v>18</v>
      </c>
      <c r="B27" s="18">
        <v>1000</v>
      </c>
      <c r="C27" s="14">
        <v>484.0842646288962</v>
      </c>
      <c r="D27" s="15">
        <v>0.4840842646288962</v>
      </c>
      <c r="E27" s="16">
        <v>96.81685292577924</v>
      </c>
      <c r="F27" s="16">
        <v>87.86129403014466</v>
      </c>
      <c r="G27" s="16">
        <v>66.31954425415879</v>
      </c>
      <c r="H27" s="16">
        <v>60.994617343240925</v>
      </c>
      <c r="I27" s="16">
        <v>48.40842646288962</v>
      </c>
      <c r="J27" s="16">
        <v>36.30631984716722</v>
      </c>
      <c r="K27" s="16">
        <v>30.013224406991565</v>
      </c>
      <c r="L27" s="16">
        <v>20.331539114413648</v>
      </c>
      <c r="M27" s="23">
        <v>0.006</v>
      </c>
    </row>
    <row r="28" spans="1:13" ht="4.5" customHeight="1">
      <c r="A28" s="19"/>
      <c r="B28" s="19"/>
      <c r="C28" s="12"/>
      <c r="I28" s="13"/>
      <c r="M28" s="22"/>
    </row>
    <row r="29" spans="1:13" ht="12.75">
      <c r="A29" s="17" t="s">
        <v>19</v>
      </c>
      <c r="B29" s="18">
        <v>1100</v>
      </c>
      <c r="C29" s="14">
        <v>509.1693999193047</v>
      </c>
      <c r="D29" s="15">
        <v>0.5091693999193047</v>
      </c>
      <c r="E29" s="16">
        <v>101.83387998386094</v>
      </c>
      <c r="F29" s="16">
        <v>92.4142460853538</v>
      </c>
      <c r="G29" s="16">
        <v>69.75620778894475</v>
      </c>
      <c r="H29" s="16">
        <v>64.1553443898324</v>
      </c>
      <c r="I29" s="16">
        <v>50.91693999193047</v>
      </c>
      <c r="J29" s="16">
        <v>38.18770499394785</v>
      </c>
      <c r="K29" s="16">
        <v>31.56850279499689</v>
      </c>
      <c r="L29" s="16">
        <v>21.3851147966108</v>
      </c>
      <c r="M29" s="23">
        <v>0.007</v>
      </c>
    </row>
    <row r="30" spans="1:13" ht="12.75">
      <c r="A30" s="17" t="s">
        <v>20</v>
      </c>
      <c r="B30" s="18">
        <v>1200</v>
      </c>
      <c r="C30" s="14">
        <v>534.2545352097131</v>
      </c>
      <c r="D30" s="15">
        <v>0.5342545352097131</v>
      </c>
      <c r="E30" s="16">
        <v>106.85090704194263</v>
      </c>
      <c r="F30" s="16">
        <v>96.96719814056293</v>
      </c>
      <c r="G30" s="16">
        <v>73.1928713237307</v>
      </c>
      <c r="H30" s="16">
        <v>67.31607143642385</v>
      </c>
      <c r="I30" s="16">
        <v>53.42545352097132</v>
      </c>
      <c r="J30" s="16">
        <v>40.069090140728484</v>
      </c>
      <c r="K30" s="16">
        <v>33.123781183002215</v>
      </c>
      <c r="L30" s="16">
        <v>22.438690478807956</v>
      </c>
      <c r="M30" s="23">
        <v>0.007</v>
      </c>
    </row>
    <row r="31" spans="1:13" ht="12.75">
      <c r="A31" s="17" t="s">
        <v>21</v>
      </c>
      <c r="B31" s="18">
        <v>1300</v>
      </c>
      <c r="C31" s="14">
        <v>559.3396705001217</v>
      </c>
      <c r="D31" s="15">
        <v>0.5593396705001217</v>
      </c>
      <c r="E31" s="16">
        <v>111.86793410002434</v>
      </c>
      <c r="F31" s="16">
        <v>101.52015019577208</v>
      </c>
      <c r="G31" s="16">
        <v>76.62953485851668</v>
      </c>
      <c r="H31" s="16">
        <v>70.47679848301533</v>
      </c>
      <c r="I31" s="16">
        <v>55.93396705001217</v>
      </c>
      <c r="J31" s="16">
        <v>41.95047528750912</v>
      </c>
      <c r="K31" s="16">
        <v>34.67905957100754</v>
      </c>
      <c r="L31" s="16">
        <v>23.492266161005116</v>
      </c>
      <c r="M31" s="23">
        <v>0.007</v>
      </c>
    </row>
    <row r="32" spans="1:13" ht="12.75">
      <c r="A32" s="17" t="s">
        <v>22</v>
      </c>
      <c r="B32" s="18">
        <v>1400</v>
      </c>
      <c r="C32" s="14">
        <v>584.4248057905302</v>
      </c>
      <c r="D32" s="15">
        <v>0.5844248057905301</v>
      </c>
      <c r="E32" s="16">
        <v>116.88496115810604</v>
      </c>
      <c r="F32" s="16">
        <v>106.07310225098122</v>
      </c>
      <c r="G32" s="16">
        <v>80.06619839330264</v>
      </c>
      <c r="H32" s="16">
        <v>73.6375255296068</v>
      </c>
      <c r="I32" s="16">
        <v>58.44248057905302</v>
      </c>
      <c r="J32" s="16">
        <v>43.83186043428976</v>
      </c>
      <c r="K32" s="16">
        <v>36.23433795901287</v>
      </c>
      <c r="L32" s="16">
        <v>24.545841843202272</v>
      </c>
      <c r="M32" s="23">
        <v>0.007</v>
      </c>
    </row>
    <row r="33" spans="1:13" ht="12.75">
      <c r="A33" s="17" t="s">
        <v>23</v>
      </c>
      <c r="B33" s="18">
        <v>1500</v>
      </c>
      <c r="C33" s="14">
        <v>609.5099410809386</v>
      </c>
      <c r="D33" s="15">
        <v>0.6095099410809386</v>
      </c>
      <c r="E33" s="16">
        <v>121.90198821618772</v>
      </c>
      <c r="F33" s="16">
        <v>110.62605430619035</v>
      </c>
      <c r="G33" s="16">
        <v>83.50286192808859</v>
      </c>
      <c r="H33" s="16">
        <v>76.79825257619827</v>
      </c>
      <c r="I33" s="16">
        <v>60.95099410809386</v>
      </c>
      <c r="J33" s="16">
        <v>45.71324558107039</v>
      </c>
      <c r="K33" s="16">
        <v>37.78961634701819</v>
      </c>
      <c r="L33" s="16">
        <v>25.599417525399424</v>
      </c>
      <c r="M33" s="23">
        <v>0.007</v>
      </c>
    </row>
    <row r="34" spans="1:13" ht="4.5" customHeight="1">
      <c r="A34" s="19"/>
      <c r="B34" s="19"/>
      <c r="C34" s="12"/>
      <c r="I34" s="13"/>
      <c r="M34" s="22"/>
    </row>
    <row r="35" spans="1:13" ht="12.75">
      <c r="A35" s="17" t="s">
        <v>24</v>
      </c>
      <c r="B35" s="18">
        <v>1600</v>
      </c>
      <c r="C35" s="14">
        <v>634.5950763713471</v>
      </c>
      <c r="D35" s="15">
        <v>0.634595076371347</v>
      </c>
      <c r="E35" s="16">
        <v>126.91901527426943</v>
      </c>
      <c r="F35" s="16">
        <v>115.17900636139949</v>
      </c>
      <c r="G35" s="16">
        <v>86.93952546287456</v>
      </c>
      <c r="H35" s="16">
        <v>79.95897962278974</v>
      </c>
      <c r="I35" s="16">
        <v>63.45950763713471</v>
      </c>
      <c r="J35" s="16">
        <v>47.59463072785103</v>
      </c>
      <c r="K35" s="16">
        <v>39.344894735023516</v>
      </c>
      <c r="L35" s="16">
        <v>26.652993207596584</v>
      </c>
      <c r="M35" s="23">
        <v>0.008</v>
      </c>
    </row>
    <row r="36" spans="1:13" ht="12.75">
      <c r="A36" s="17" t="s">
        <v>25</v>
      </c>
      <c r="B36" s="18">
        <v>1700</v>
      </c>
      <c r="C36" s="14">
        <v>659.6802116617556</v>
      </c>
      <c r="D36" s="15">
        <v>0.6596802116617556</v>
      </c>
      <c r="E36" s="16">
        <v>131.93604233235112</v>
      </c>
      <c r="F36" s="16">
        <v>119.73195841660863</v>
      </c>
      <c r="G36" s="16">
        <v>90.37618899766052</v>
      </c>
      <c r="H36" s="16">
        <v>83.1197066693812</v>
      </c>
      <c r="I36" s="16">
        <v>65.96802116617556</v>
      </c>
      <c r="J36" s="16">
        <v>49.47601587463167</v>
      </c>
      <c r="K36" s="16">
        <v>40.90017312302885</v>
      </c>
      <c r="L36" s="16">
        <v>27.706568889793743</v>
      </c>
      <c r="M36" s="23">
        <v>0.008</v>
      </c>
    </row>
    <row r="37" spans="1:13" ht="12.75">
      <c r="A37" s="17" t="s">
        <v>26</v>
      </c>
      <c r="B37" s="18">
        <v>1800</v>
      </c>
      <c r="C37" s="14">
        <v>684.765346952164</v>
      </c>
      <c r="D37" s="15">
        <v>0.684765346952164</v>
      </c>
      <c r="E37" s="16">
        <v>136.9530693904328</v>
      </c>
      <c r="F37" s="16">
        <v>124.28491047181777</v>
      </c>
      <c r="G37" s="16">
        <v>93.81285253244647</v>
      </c>
      <c r="H37" s="16">
        <v>86.28043371597266</v>
      </c>
      <c r="I37" s="16">
        <v>68.4765346952164</v>
      </c>
      <c r="J37" s="16">
        <v>51.3574010214123</v>
      </c>
      <c r="K37" s="16">
        <v>42.45545151103417</v>
      </c>
      <c r="L37" s="16">
        <v>28.760144571990896</v>
      </c>
      <c r="M37" s="23">
        <v>0.008</v>
      </c>
    </row>
    <row r="38" spans="1:13" ht="12.75">
      <c r="A38" s="17" t="s">
        <v>27</v>
      </c>
      <c r="B38" s="18">
        <v>1900</v>
      </c>
      <c r="C38" s="14">
        <v>709.8504822425726</v>
      </c>
      <c r="D38" s="15">
        <v>0.7098504822425726</v>
      </c>
      <c r="E38" s="16">
        <v>141.97009644851454</v>
      </c>
      <c r="F38" s="16">
        <v>128.83786252702694</v>
      </c>
      <c r="G38" s="16">
        <v>97.24951606723246</v>
      </c>
      <c r="H38" s="16">
        <v>89.44116076256415</v>
      </c>
      <c r="I38" s="16">
        <v>70.98504822425727</v>
      </c>
      <c r="J38" s="16">
        <v>53.238786168192945</v>
      </c>
      <c r="K38" s="16">
        <v>44.010729899039504</v>
      </c>
      <c r="L38" s="16">
        <v>29.81372025418806</v>
      </c>
      <c r="M38" s="23">
        <v>0.008</v>
      </c>
    </row>
    <row r="39" spans="1:13" ht="12.75">
      <c r="A39" s="17" t="s">
        <v>28</v>
      </c>
      <c r="B39" s="18">
        <v>2000</v>
      </c>
      <c r="C39" s="14">
        <v>734.935617532981</v>
      </c>
      <c r="D39" s="15">
        <v>0.7349356175329811</v>
      </c>
      <c r="E39" s="16">
        <v>146.98712350659622</v>
      </c>
      <c r="F39" s="16">
        <v>133.39081458223606</v>
      </c>
      <c r="G39" s="16">
        <v>100.68617960201841</v>
      </c>
      <c r="H39" s="16">
        <v>92.60188780915561</v>
      </c>
      <c r="I39" s="16">
        <v>73.49356175329811</v>
      </c>
      <c r="J39" s="16">
        <v>55.120171314973575</v>
      </c>
      <c r="K39" s="16">
        <v>45.56600828704482</v>
      </c>
      <c r="L39" s="16">
        <v>30.86729593638521</v>
      </c>
      <c r="M39" s="23">
        <v>0.008</v>
      </c>
    </row>
    <row r="40" spans="1:13" ht="4.5" customHeight="1">
      <c r="A40" s="19"/>
      <c r="B40" s="19"/>
      <c r="C40" s="12"/>
      <c r="I40" s="13"/>
      <c r="M40" s="22"/>
    </row>
    <row r="41" spans="1:13" ht="12.75">
      <c r="A41" s="17" t="s">
        <v>29</v>
      </c>
      <c r="B41" s="18">
        <v>2200</v>
      </c>
      <c r="C41" s="14">
        <v>785.105888113798</v>
      </c>
      <c r="D41" s="15">
        <v>0.785105888113798</v>
      </c>
      <c r="E41" s="16">
        <v>157.0211776227596</v>
      </c>
      <c r="F41" s="16">
        <v>142.49671869265433</v>
      </c>
      <c r="G41" s="16">
        <v>107.55950667159033</v>
      </c>
      <c r="H41" s="16">
        <v>98.92334190233855</v>
      </c>
      <c r="I41" s="16">
        <v>78.5105888113798</v>
      </c>
      <c r="J41" s="16">
        <v>58.88294160853484</v>
      </c>
      <c r="K41" s="16">
        <v>48.67656506305547</v>
      </c>
      <c r="L41" s="16">
        <v>32.974447300779524</v>
      </c>
      <c r="M41" s="23">
        <v>0.009</v>
      </c>
    </row>
    <row r="42" spans="1:13" ht="12.75">
      <c r="A42" s="17" t="s">
        <v>30</v>
      </c>
      <c r="B42" s="18">
        <v>2400</v>
      </c>
      <c r="C42" s="14">
        <v>835.276158694615</v>
      </c>
      <c r="D42" s="15">
        <v>0.835276158694615</v>
      </c>
      <c r="E42" s="16">
        <v>167.055231738923</v>
      </c>
      <c r="F42" s="16">
        <v>151.60262280307262</v>
      </c>
      <c r="G42" s="16">
        <v>114.43283374116227</v>
      </c>
      <c r="H42" s="16">
        <v>105.24479599552149</v>
      </c>
      <c r="I42" s="16">
        <v>83.5276158694615</v>
      </c>
      <c r="J42" s="16">
        <v>62.645711902096124</v>
      </c>
      <c r="K42" s="16">
        <v>51.78712183906613</v>
      </c>
      <c r="L42" s="16">
        <v>35.081598665173836</v>
      </c>
      <c r="M42" s="23">
        <v>0.009</v>
      </c>
    </row>
    <row r="43" spans="1:13" ht="12.75">
      <c r="A43" s="17" t="s">
        <v>31</v>
      </c>
      <c r="B43" s="18">
        <v>2600</v>
      </c>
      <c r="C43" s="14">
        <v>885.4464292754319</v>
      </c>
      <c r="D43" s="15">
        <v>0.8854464292754319</v>
      </c>
      <c r="E43" s="16">
        <v>177.0892858550864</v>
      </c>
      <c r="F43" s="16">
        <v>160.70852691349089</v>
      </c>
      <c r="G43" s="16">
        <v>121.30616081073418</v>
      </c>
      <c r="H43" s="16">
        <v>111.56625008870442</v>
      </c>
      <c r="I43" s="16">
        <v>88.5446429275432</v>
      </c>
      <c r="J43" s="16">
        <v>66.40848219565738</v>
      </c>
      <c r="K43" s="16">
        <v>54.89767861507678</v>
      </c>
      <c r="L43" s="16">
        <v>37.18875002956815</v>
      </c>
      <c r="M43" s="23">
        <v>0.009</v>
      </c>
    </row>
    <row r="44" spans="1:13" ht="12.75">
      <c r="A44" s="17" t="s">
        <v>32</v>
      </c>
      <c r="B44" s="18">
        <v>2800</v>
      </c>
      <c r="C44" s="14">
        <v>935.6166998562488</v>
      </c>
      <c r="D44" s="15">
        <v>0.9356166998562488</v>
      </c>
      <c r="E44" s="16">
        <v>187.12333997124978</v>
      </c>
      <c r="F44" s="16">
        <v>169.81443102390915</v>
      </c>
      <c r="G44" s="16">
        <v>128.1794878803061</v>
      </c>
      <c r="H44" s="16">
        <v>117.88770418188736</v>
      </c>
      <c r="I44" s="16">
        <v>93.56166998562489</v>
      </c>
      <c r="J44" s="16">
        <v>70.17125248921866</v>
      </c>
      <c r="K44" s="16">
        <v>58.008235391087425</v>
      </c>
      <c r="L44" s="16">
        <v>39.29590139396246</v>
      </c>
      <c r="M44" s="23">
        <v>0.01</v>
      </c>
    </row>
    <row r="45" spans="1:13" ht="12.75">
      <c r="A45" s="17" t="s">
        <v>33</v>
      </c>
      <c r="B45" s="18">
        <v>3000</v>
      </c>
      <c r="C45" s="14">
        <v>985.7869704370659</v>
      </c>
      <c r="D45" s="15">
        <v>0.9857869704370659</v>
      </c>
      <c r="E45" s="16">
        <v>197.1573940874132</v>
      </c>
      <c r="F45" s="16">
        <v>178.92033513432744</v>
      </c>
      <c r="G45" s="16">
        <v>135.05281494987804</v>
      </c>
      <c r="H45" s="16">
        <v>124.2091582750703</v>
      </c>
      <c r="I45" s="16">
        <v>98.5786970437066</v>
      </c>
      <c r="J45" s="16">
        <v>73.93402278277993</v>
      </c>
      <c r="K45" s="16">
        <v>61.118792167098086</v>
      </c>
      <c r="L45" s="16">
        <v>41.40305275835678</v>
      </c>
      <c r="M45" s="23">
        <v>0.01</v>
      </c>
    </row>
    <row r="46" spans="1:13" ht="4.5" customHeight="1">
      <c r="A46" s="19"/>
      <c r="B46" s="19"/>
      <c r="C46" s="12"/>
      <c r="I46" s="13"/>
      <c r="M46" s="22"/>
    </row>
    <row r="47" spans="1:13" ht="12.75">
      <c r="A47" s="17" t="s">
        <v>34</v>
      </c>
      <c r="B47" s="18">
        <v>3500</v>
      </c>
      <c r="C47" s="14">
        <v>1111.2126468891083</v>
      </c>
      <c r="D47" s="15">
        <v>1.1112126468891084</v>
      </c>
      <c r="E47" s="16">
        <v>222.24252937782168</v>
      </c>
      <c r="F47" s="16">
        <v>201.68509541037315</v>
      </c>
      <c r="G47" s="16">
        <v>152.23613262380786</v>
      </c>
      <c r="H47" s="16">
        <v>140.01279350802764</v>
      </c>
      <c r="I47" s="16">
        <v>111.12126468891084</v>
      </c>
      <c r="J47" s="16">
        <v>83.34094851668313</v>
      </c>
      <c r="K47" s="16">
        <v>68.89518410712472</v>
      </c>
      <c r="L47" s="16">
        <v>46.67093116934256</v>
      </c>
      <c r="M47" s="23">
        <v>0.011</v>
      </c>
    </row>
    <row r="48" spans="1:13" ht="12.75">
      <c r="A48" s="17" t="s">
        <v>35</v>
      </c>
      <c r="B48" s="18">
        <v>4000</v>
      </c>
      <c r="C48" s="14">
        <v>1236.6383233411507</v>
      </c>
      <c r="D48" s="15">
        <v>1.2366383233411506</v>
      </c>
      <c r="E48" s="16">
        <v>247.32766466823014</v>
      </c>
      <c r="F48" s="16">
        <v>224.44985568641883</v>
      </c>
      <c r="G48" s="16">
        <v>169.41945029773765</v>
      </c>
      <c r="H48" s="16">
        <v>155.81642874098497</v>
      </c>
      <c r="I48" s="16">
        <v>123.66383233411507</v>
      </c>
      <c r="J48" s="16">
        <v>92.74787425058629</v>
      </c>
      <c r="K48" s="16">
        <v>76.67157604715135</v>
      </c>
      <c r="L48" s="16">
        <v>51.93880958032834</v>
      </c>
      <c r="M48" s="23">
        <v>0.011</v>
      </c>
    </row>
    <row r="49" spans="1:13" ht="4.5" customHeight="1">
      <c r="A49" s="19"/>
      <c r="B49" s="19"/>
      <c r="C49" s="12"/>
      <c r="I49" s="13"/>
      <c r="M49" s="22"/>
    </row>
    <row r="50" spans="1:13" ht="12.75">
      <c r="A50" s="17" t="s">
        <v>36</v>
      </c>
      <c r="B50" s="18">
        <v>4500</v>
      </c>
      <c r="C50" s="14">
        <v>1362.063999793193</v>
      </c>
      <c r="D50" s="15">
        <v>1.362063999793193</v>
      </c>
      <c r="E50" s="16">
        <v>272.41279995863863</v>
      </c>
      <c r="F50" s="16">
        <v>247.21461596246453</v>
      </c>
      <c r="G50" s="16">
        <v>186.60276797166745</v>
      </c>
      <c r="H50" s="16">
        <v>171.62006397394234</v>
      </c>
      <c r="I50" s="16">
        <v>136.20639997931931</v>
      </c>
      <c r="J50" s="16">
        <v>102.15479998448947</v>
      </c>
      <c r="K50" s="16">
        <v>84.44796798717796</v>
      </c>
      <c r="L50" s="16">
        <v>57.20668799131412</v>
      </c>
      <c r="M50" s="23">
        <v>0.012</v>
      </c>
    </row>
    <row r="51" spans="1:13" ht="12.75">
      <c r="A51" s="17" t="s">
        <v>37</v>
      </c>
      <c r="B51" s="18">
        <v>5000</v>
      </c>
      <c r="C51" s="14">
        <v>1487.4896762452356</v>
      </c>
      <c r="D51" s="15">
        <v>1.4874896762452356</v>
      </c>
      <c r="E51" s="16">
        <v>297.49793524904715</v>
      </c>
      <c r="F51" s="16">
        <v>269.97937623851027</v>
      </c>
      <c r="G51" s="16">
        <v>203.7860856455973</v>
      </c>
      <c r="H51" s="16">
        <v>187.4236992068997</v>
      </c>
      <c r="I51" s="16">
        <v>148.74896762452357</v>
      </c>
      <c r="J51" s="16">
        <v>111.56172571839267</v>
      </c>
      <c r="K51" s="16">
        <v>92.2243599272046</v>
      </c>
      <c r="L51" s="16">
        <v>62.47456640229991</v>
      </c>
      <c r="M51" s="23">
        <v>0.012</v>
      </c>
    </row>
    <row r="52" spans="1:13" ht="4.5" customHeight="1">
      <c r="A52" s="19"/>
      <c r="B52" s="19"/>
      <c r="C52" s="12"/>
      <c r="I52" s="13"/>
      <c r="M52" s="22"/>
    </row>
    <row r="53" spans="1:13" ht="12.75">
      <c r="A53" s="17" t="s">
        <v>38</v>
      </c>
      <c r="B53" s="18">
        <v>5500</v>
      </c>
      <c r="C53" s="14">
        <v>1612.9153526972782</v>
      </c>
      <c r="D53" s="15">
        <v>1.6129153526972781</v>
      </c>
      <c r="E53" s="16">
        <v>322.58307053945566</v>
      </c>
      <c r="F53" s="16">
        <v>292.744136514556</v>
      </c>
      <c r="G53" s="16">
        <v>220.96940331952712</v>
      </c>
      <c r="H53" s="16">
        <v>203.22733443985706</v>
      </c>
      <c r="I53" s="16">
        <v>161.29153526972783</v>
      </c>
      <c r="J53" s="16">
        <v>120.96865145229586</v>
      </c>
      <c r="K53" s="16">
        <v>100.00075186723124</v>
      </c>
      <c r="L53" s="16">
        <v>67.7424448132857</v>
      </c>
      <c r="M53" s="23">
        <v>0.012</v>
      </c>
    </row>
    <row r="54" spans="1:13" ht="12.75">
      <c r="A54" s="17" t="s">
        <v>39</v>
      </c>
      <c r="B54" s="18">
        <v>6000</v>
      </c>
      <c r="C54" s="14">
        <v>1738.3410291493205</v>
      </c>
      <c r="D54" s="15">
        <v>1.7383410291493206</v>
      </c>
      <c r="E54" s="16">
        <v>347.6682058298641</v>
      </c>
      <c r="F54" s="16">
        <v>315.5088967906017</v>
      </c>
      <c r="G54" s="16">
        <v>238.15272099345694</v>
      </c>
      <c r="H54" s="16">
        <v>219.0309696728144</v>
      </c>
      <c r="I54" s="16">
        <v>173.83410291493206</v>
      </c>
      <c r="J54" s="16">
        <v>130.37557718619902</v>
      </c>
      <c r="K54" s="16">
        <v>107.77714380725787</v>
      </c>
      <c r="L54" s="16">
        <v>73.01032322427147</v>
      </c>
      <c r="M54" s="23">
        <v>0.012</v>
      </c>
    </row>
    <row r="55" spans="1:13" ht="12.75">
      <c r="A55" s="24" t="s">
        <v>41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2.75">
      <c r="A56" s="24" t="s">
        <v>42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2.75">
      <c r="A58" s="24" t="s">
        <v>43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2.75">
      <c r="A59" s="104" t="s">
        <v>44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</row>
    <row r="60" spans="1:13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2.75">
      <c r="A61" s="24" t="s">
        <v>45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2.75">
      <c r="A62" s="104" t="s">
        <v>46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1:13" ht="12.7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1:13" ht="12.75">
      <c r="A64" s="24" t="s">
        <v>47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2.75">
      <c r="A65" s="104" t="s">
        <v>48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1:13" ht="12.7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1:13" ht="12.75">
      <c r="A67" s="24" t="s">
        <v>49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2.75">
      <c r="A68" s="104" t="s">
        <v>50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</row>
    <row r="69" spans="1:13" ht="12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</row>
  </sheetData>
  <sheetProtection/>
  <mergeCells count="8">
    <mergeCell ref="A65:M66"/>
    <mergeCell ref="A68:M69"/>
    <mergeCell ref="A11:B11"/>
    <mergeCell ref="A1:G4"/>
    <mergeCell ref="A5:G5"/>
    <mergeCell ref="A10:B10"/>
    <mergeCell ref="A59:M59"/>
    <mergeCell ref="A62:M63"/>
  </mergeCells>
  <printOptions/>
  <pageMargins left="0.787401575" right="0.787401575" top="0.984251969" bottom="0.984251969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zoomScalePageLayoutView="0" workbookViewId="0" topLeftCell="A28">
      <selection activeCell="D41" sqref="D41:D47"/>
    </sheetView>
  </sheetViews>
  <sheetFormatPr defaultColWidth="9.140625" defaultRowHeight="12.75"/>
  <cols>
    <col min="1" max="1" width="3.57421875" style="28" bestFit="1" customWidth="1"/>
    <col min="2" max="2" width="69.00390625" style="30" customWidth="1"/>
    <col min="3" max="3" width="29.8515625" style="30" bestFit="1" customWidth="1"/>
    <col min="4" max="5" width="11.7109375" style="33" customWidth="1"/>
    <col min="6" max="6" width="13.7109375" style="30" customWidth="1"/>
    <col min="7" max="16384" width="9.140625" style="30" customWidth="1"/>
  </cols>
  <sheetData>
    <row r="1" spans="2:5" ht="24" customHeight="1">
      <c r="B1" s="109" t="s">
        <v>51</v>
      </c>
      <c r="C1" s="109"/>
      <c r="D1" s="109"/>
      <c r="E1" s="29"/>
    </row>
    <row r="2" spans="2:5" ht="6" customHeight="1">
      <c r="B2" s="29"/>
      <c r="C2" s="29"/>
      <c r="D2" s="29"/>
      <c r="E2" s="29"/>
    </row>
    <row r="3" spans="2:3" ht="20.25" customHeight="1">
      <c r="B3" s="31" t="s">
        <v>102</v>
      </c>
      <c r="C3" s="32"/>
    </row>
    <row r="4" spans="2:3" ht="9" customHeight="1" thickBot="1">
      <c r="B4" s="34"/>
      <c r="C4" s="32"/>
    </row>
    <row r="5" spans="2:5" ht="20.25" customHeight="1">
      <c r="B5" s="35" t="s">
        <v>52</v>
      </c>
      <c r="C5" s="36" t="s">
        <v>53</v>
      </c>
      <c r="D5" s="37" t="s">
        <v>54</v>
      </c>
      <c r="E5" s="38"/>
    </row>
    <row r="6" spans="2:6" ht="15">
      <c r="B6" s="39" t="s">
        <v>55</v>
      </c>
      <c r="C6" s="40" t="s">
        <v>56</v>
      </c>
      <c r="D6" s="41">
        <v>22.807122604809944</v>
      </c>
      <c r="E6" s="42"/>
      <c r="F6" s="43"/>
    </row>
    <row r="7" spans="2:5" ht="15">
      <c r="B7" s="44" t="s">
        <v>57</v>
      </c>
      <c r="C7" s="26" t="s">
        <v>94</v>
      </c>
      <c r="D7" s="83">
        <v>0.002</v>
      </c>
      <c r="E7" s="45"/>
    </row>
    <row r="8" spans="2:5" ht="15">
      <c r="B8" s="44" t="s">
        <v>58</v>
      </c>
      <c r="C8" s="26" t="s">
        <v>59</v>
      </c>
      <c r="D8" s="85" t="s">
        <v>59</v>
      </c>
      <c r="E8" s="46"/>
    </row>
    <row r="9" spans="1:5" ht="15">
      <c r="A9" s="33"/>
      <c r="B9" s="47" t="s">
        <v>60</v>
      </c>
      <c r="C9" s="27" t="s">
        <v>61</v>
      </c>
      <c r="D9" s="82">
        <v>1</v>
      </c>
      <c r="E9" s="48"/>
    </row>
    <row r="10" spans="2:6" ht="15">
      <c r="B10" s="47" t="s">
        <v>62</v>
      </c>
      <c r="C10" s="27" t="s">
        <v>61</v>
      </c>
      <c r="D10" s="82">
        <v>0.5</v>
      </c>
      <c r="E10" s="48"/>
      <c r="F10" s="88"/>
    </row>
    <row r="11" spans="2:6" ht="15">
      <c r="B11" s="44" t="str">
        <f>" - até o valor do frete de R$ "&amp;+(ROUND(D11/D10,2))&amp;" cobrar"</f>
        <v> - até o valor do frete de R$ 85,1 cobrar</v>
      </c>
      <c r="C11" s="26" t="s">
        <v>63</v>
      </c>
      <c r="D11" s="41">
        <v>42.550601874645444</v>
      </c>
      <c r="E11" s="48"/>
      <c r="F11" s="93"/>
    </row>
    <row r="12" spans="2:6" ht="15">
      <c r="B12" s="49"/>
      <c r="C12" s="50" t="s">
        <v>64</v>
      </c>
      <c r="D12" s="41">
        <v>663.7893892444689</v>
      </c>
      <c r="E12" s="48"/>
      <c r="F12" s="90"/>
    </row>
    <row r="13" spans="2:6" ht="15">
      <c r="B13" s="51" t="s">
        <v>65</v>
      </c>
      <c r="C13" s="52" t="s">
        <v>66</v>
      </c>
      <c r="D13" s="41">
        <v>714.8501114940439</v>
      </c>
      <c r="E13" s="42"/>
      <c r="F13" s="90"/>
    </row>
    <row r="14" spans="2:6" ht="15">
      <c r="B14" s="49"/>
      <c r="C14" s="52" t="s">
        <v>67</v>
      </c>
      <c r="D14" s="41">
        <v>1216.3965245589861</v>
      </c>
      <c r="E14" s="42"/>
      <c r="F14" s="90"/>
    </row>
    <row r="15" spans="2:6" ht="15">
      <c r="B15" s="53"/>
      <c r="C15" s="52" t="s">
        <v>68</v>
      </c>
      <c r="D15" s="41">
        <v>272.32385199773114</v>
      </c>
      <c r="E15" s="42"/>
      <c r="F15" s="90"/>
    </row>
    <row r="16" spans="2:5" ht="15">
      <c r="B16" s="47" t="s">
        <v>69</v>
      </c>
      <c r="C16" s="27" t="s">
        <v>70</v>
      </c>
      <c r="D16" s="41">
        <v>4.8442203470613725</v>
      </c>
      <c r="E16" s="54"/>
    </row>
    <row r="17" spans="2:6" ht="15">
      <c r="B17" s="44" t="s">
        <v>71</v>
      </c>
      <c r="C17" s="26" t="s">
        <v>72</v>
      </c>
      <c r="D17" s="41">
        <v>3.2338457424730533</v>
      </c>
      <c r="E17" s="42"/>
      <c r="F17" s="90"/>
    </row>
    <row r="18" spans="1:6" s="43" customFormat="1" ht="15">
      <c r="A18" s="33"/>
      <c r="B18" s="44" t="s">
        <v>73</v>
      </c>
      <c r="C18" s="27" t="s">
        <v>61</v>
      </c>
      <c r="D18" s="82">
        <v>0.4</v>
      </c>
      <c r="E18" s="42"/>
      <c r="F18" s="90"/>
    </row>
    <row r="19" spans="2:8" ht="15">
      <c r="B19" s="44" t="str">
        <f>" - até o valor do frete de R$ "&amp;+(ROUND(D19/D18,2))&amp;" cobrar"</f>
        <v> - até o valor do frete de R$ 271 cobrar</v>
      </c>
      <c r="C19" s="26" t="s">
        <v>72</v>
      </c>
      <c r="D19" s="84">
        <v>108.399347676094</v>
      </c>
      <c r="E19" s="42"/>
      <c r="F19" s="91"/>
      <c r="H19" s="43"/>
    </row>
    <row r="20" spans="2:8" ht="15">
      <c r="B20" s="110" t="s">
        <v>74</v>
      </c>
      <c r="C20" s="111"/>
      <c r="D20" s="112"/>
      <c r="E20" s="42"/>
      <c r="F20" s="92"/>
      <c r="H20" s="43"/>
    </row>
    <row r="21" spans="2:8" ht="15">
      <c r="B21" s="55" t="s">
        <v>92</v>
      </c>
      <c r="C21" s="56" t="s">
        <v>61</v>
      </c>
      <c r="D21" s="82">
        <v>0.2</v>
      </c>
      <c r="E21" s="42"/>
      <c r="F21" s="92"/>
      <c r="H21" s="43"/>
    </row>
    <row r="22" spans="2:7" ht="15">
      <c r="B22" s="55" t="str">
        <f>" - até o valor do frete de R$ "&amp;+(ROUND(D22/D21,2))&amp;" cobrar"</f>
        <v> - até o valor do frete de R$ 229,41 cobrar</v>
      </c>
      <c r="C22" s="56" t="s">
        <v>63</v>
      </c>
      <c r="D22" s="77">
        <v>45.88145021111306</v>
      </c>
      <c r="E22" s="57"/>
      <c r="F22" s="93"/>
      <c r="G22" s="88"/>
    </row>
    <row r="23" spans="2:8" ht="15">
      <c r="B23" s="55" t="s">
        <v>93</v>
      </c>
      <c r="C23" s="56" t="s">
        <v>61</v>
      </c>
      <c r="D23" s="82">
        <v>0.15</v>
      </c>
      <c r="E23" s="42"/>
      <c r="F23" s="92"/>
      <c r="H23" s="43"/>
    </row>
    <row r="24" spans="2:7" ht="15">
      <c r="B24" s="55" t="str">
        <f>" - até o valor do frete de R$ "&amp;+(ROUND(D24/D23,2))&amp;" cobrar"</f>
        <v> - até o valor do frete de R$ 157,84 cobrar</v>
      </c>
      <c r="C24" s="56" t="s">
        <v>63</v>
      </c>
      <c r="D24" s="77">
        <v>23.676699623988945</v>
      </c>
      <c r="E24" s="57"/>
      <c r="F24" s="93"/>
      <c r="G24" s="88"/>
    </row>
    <row r="25" spans="1:5" s="88" customFormat="1" ht="15">
      <c r="A25" s="28"/>
      <c r="B25" s="55" t="s">
        <v>90</v>
      </c>
      <c r="C25" s="56" t="s">
        <v>95</v>
      </c>
      <c r="D25" s="83">
        <v>0.005</v>
      </c>
      <c r="E25" s="42"/>
    </row>
    <row r="26" spans="2:6" ht="15.75" thickBot="1">
      <c r="B26" s="68" t="str">
        <f>" - até o valor da mercadoria de R$ "&amp;+(ROUND(D26/D25,2))&amp;" cobrar"</f>
        <v> - até o valor da mercadoria de R$ 13019,73 cobrar</v>
      </c>
      <c r="C26" s="69" t="s">
        <v>91</v>
      </c>
      <c r="D26" s="87">
        <v>65.09863312458322</v>
      </c>
      <c r="E26" s="42"/>
      <c r="F26" s="90"/>
    </row>
    <row r="27" spans="2:6" ht="15">
      <c r="B27" s="39" t="s">
        <v>103</v>
      </c>
      <c r="C27" s="115" t="s">
        <v>104</v>
      </c>
      <c r="D27" s="41">
        <v>240</v>
      </c>
      <c r="E27" s="42"/>
      <c r="F27" s="90"/>
    </row>
    <row r="28" spans="2:6" ht="15.75" thickBot="1">
      <c r="B28" s="116" t="s">
        <v>105</v>
      </c>
      <c r="C28" s="58" t="s">
        <v>106</v>
      </c>
      <c r="D28" s="117">
        <v>2</v>
      </c>
      <c r="E28" s="42"/>
      <c r="F28" s="90"/>
    </row>
    <row r="29" spans="1:6" s="95" customFormat="1" ht="15.75" thickBot="1">
      <c r="A29" s="59"/>
      <c r="B29" s="60"/>
      <c r="C29" s="60"/>
      <c r="D29" s="61"/>
      <c r="E29" s="61"/>
      <c r="F29" s="94"/>
    </row>
    <row r="30" spans="1:5" s="88" customFormat="1" ht="15.75" thickBot="1">
      <c r="A30" s="28"/>
      <c r="B30" s="101" t="s">
        <v>99</v>
      </c>
      <c r="C30" s="102" t="s">
        <v>61</v>
      </c>
      <c r="D30" s="103">
        <v>0.2</v>
      </c>
      <c r="E30" s="42"/>
    </row>
    <row r="31" spans="1:6" s="95" customFormat="1" ht="15.75" thickBot="1">
      <c r="A31" s="59"/>
      <c r="B31" s="60"/>
      <c r="C31" s="60"/>
      <c r="D31" s="61"/>
      <c r="E31" s="61"/>
      <c r="F31" s="94"/>
    </row>
    <row r="32" spans="2:6" s="43" customFormat="1" ht="16.5" customHeight="1">
      <c r="B32" s="62" t="s">
        <v>75</v>
      </c>
      <c r="C32" s="63"/>
      <c r="D32" s="64"/>
      <c r="E32" s="48"/>
      <c r="F32" s="94"/>
    </row>
    <row r="33" spans="2:6" ht="15">
      <c r="B33" s="55" t="s">
        <v>76</v>
      </c>
      <c r="C33" s="56" t="s">
        <v>94</v>
      </c>
      <c r="D33" s="65">
        <v>0.0012</v>
      </c>
      <c r="E33" s="42"/>
      <c r="F33" s="94"/>
    </row>
    <row r="34" spans="2:6" ht="15">
      <c r="B34" s="55" t="str">
        <f>" - até o valor da mercadoria de R$ "&amp;+(ROUND(D34/D33,2))&amp;" cobrar"</f>
        <v> - até o valor da mercadoria de R$ 70217,93 cobrar</v>
      </c>
      <c r="C34" s="56" t="s">
        <v>94</v>
      </c>
      <c r="D34" s="66">
        <v>84.2615157843757</v>
      </c>
      <c r="E34" s="42"/>
      <c r="F34" s="89"/>
    </row>
    <row r="35" spans="1:6" s="43" customFormat="1" ht="15">
      <c r="A35" s="28"/>
      <c r="B35" s="55" t="s">
        <v>77</v>
      </c>
      <c r="C35" s="56" t="s">
        <v>94</v>
      </c>
      <c r="D35" s="67">
        <v>0.07</v>
      </c>
      <c r="F35" s="90"/>
    </row>
    <row r="36" spans="1:7" s="43" customFormat="1" ht="15">
      <c r="A36" s="28"/>
      <c r="B36" s="55" t="str">
        <f>" - até o valor da mercadoria de R$ "&amp;+(ROUND(D36/D35,2))&amp;" cobrar"</f>
        <v> - até o valor da mercadoria de R$ 1492,8 cobrar</v>
      </c>
      <c r="C36" s="56" t="s">
        <v>96</v>
      </c>
      <c r="D36" s="66">
        <v>104.49621891087612</v>
      </c>
      <c r="E36" s="42"/>
      <c r="F36" s="42"/>
      <c r="G36" s="90"/>
    </row>
    <row r="37" spans="1:6" s="43" customFormat="1" ht="15.75" thickBot="1">
      <c r="A37" s="28"/>
      <c r="B37" s="68" t="s">
        <v>78</v>
      </c>
      <c r="C37" s="69" t="s">
        <v>72</v>
      </c>
      <c r="D37" s="70">
        <v>40.166603400347405</v>
      </c>
      <c r="E37" s="42"/>
      <c r="F37" s="96"/>
    </row>
    <row r="38" ht="13.5" thickBot="1">
      <c r="F38" s="88"/>
    </row>
    <row r="39" spans="2:6" ht="15.75">
      <c r="B39" s="71" t="s">
        <v>79</v>
      </c>
      <c r="C39" s="72"/>
      <c r="D39" s="73"/>
      <c r="E39" s="32"/>
      <c r="F39" s="88"/>
    </row>
    <row r="40" spans="2:6" ht="16.5" customHeight="1" hidden="1" thickBot="1">
      <c r="B40" s="74"/>
      <c r="C40" s="75" t="s">
        <v>53</v>
      </c>
      <c r="D40" s="76" t="s">
        <v>54</v>
      </c>
      <c r="E40" s="32"/>
      <c r="F40" s="88"/>
    </row>
    <row r="41" spans="2:6" ht="15.75">
      <c r="B41" s="44" t="s">
        <v>80</v>
      </c>
      <c r="C41" s="26" t="s">
        <v>81</v>
      </c>
      <c r="D41" s="77">
        <v>56.489094505514686</v>
      </c>
      <c r="E41" s="32"/>
      <c r="F41" s="88"/>
    </row>
    <row r="42" spans="2:6" ht="15.75">
      <c r="B42" s="44" t="s">
        <v>82</v>
      </c>
      <c r="C42" s="26" t="s">
        <v>83</v>
      </c>
      <c r="D42" s="86">
        <v>0.2</v>
      </c>
      <c r="E42" s="32"/>
      <c r="F42" s="88"/>
    </row>
    <row r="43" spans="2:6" ht="15.75">
      <c r="B43" s="55" t="str">
        <f>" - até o valor do frete de R$ "&amp;+(ROUND(D43/D42,2))&amp;" cobrar"</f>
        <v> - até o valor do frete de R$ 114,89 cobrar</v>
      </c>
      <c r="C43" s="26" t="s">
        <v>72</v>
      </c>
      <c r="D43" s="41">
        <v>22.97732501230856</v>
      </c>
      <c r="E43" s="32"/>
      <c r="F43" s="89"/>
    </row>
    <row r="44" spans="2:6" ht="13.5" customHeight="1">
      <c r="B44" s="78" t="s">
        <v>84</v>
      </c>
      <c r="C44" s="27" t="s">
        <v>85</v>
      </c>
      <c r="D44" s="41">
        <v>1.9062669639841165</v>
      </c>
      <c r="E44" s="32"/>
      <c r="F44" s="88"/>
    </row>
    <row r="45" spans="2:6" ht="13.5" customHeight="1">
      <c r="B45" s="78" t="s">
        <v>86</v>
      </c>
      <c r="C45" s="27" t="s">
        <v>87</v>
      </c>
      <c r="D45" s="41">
        <v>663.7893892444689</v>
      </c>
      <c r="E45" s="32"/>
      <c r="F45" s="88"/>
    </row>
    <row r="46" spans="2:6" ht="13.5" customHeight="1">
      <c r="B46" s="78" t="s">
        <v>88</v>
      </c>
      <c r="C46" s="27" t="s">
        <v>61</v>
      </c>
      <c r="D46" s="86">
        <v>0.3</v>
      </c>
      <c r="E46" s="32"/>
      <c r="F46" s="88"/>
    </row>
    <row r="47" spans="2:6" ht="16.5" thickBot="1">
      <c r="B47" s="68" t="str">
        <f>" - até o valor do frete de R$ "&amp;+(ROUND(D47/D46,2))&amp;" cobrar"</f>
        <v> - até o valor do frete de R$ 2212,63 cobrar</v>
      </c>
      <c r="C47" s="58" t="s">
        <v>89</v>
      </c>
      <c r="D47" s="79">
        <v>663.7893892444689</v>
      </c>
      <c r="E47" s="32"/>
      <c r="F47" s="89"/>
    </row>
    <row r="48" spans="5:6" ht="3" customHeight="1">
      <c r="E48" s="32"/>
      <c r="F48" s="88"/>
    </row>
    <row r="49" ht="12.75">
      <c r="B49" s="80" t="s">
        <v>100</v>
      </c>
    </row>
    <row r="50" spans="2:10" ht="14.25">
      <c r="B50" s="113" t="s">
        <v>97</v>
      </c>
      <c r="C50" s="113"/>
      <c r="D50" s="113"/>
      <c r="E50" s="81"/>
      <c r="F50" s="81"/>
      <c r="G50" s="81"/>
      <c r="H50" s="81"/>
      <c r="I50" s="81"/>
      <c r="J50" s="81"/>
    </row>
    <row r="51" spans="2:4" ht="29.25" customHeight="1">
      <c r="B51" s="114" t="s">
        <v>101</v>
      </c>
      <c r="C51" s="114"/>
      <c r="D51" s="114"/>
    </row>
    <row r="52" spans="3:6" ht="12.75">
      <c r="C52" s="97"/>
      <c r="D52" s="98"/>
      <c r="E52" s="99"/>
      <c r="F52" s="43"/>
    </row>
    <row r="56" ht="12.75">
      <c r="D56" s="100" t="s">
        <v>98</v>
      </c>
    </row>
  </sheetData>
  <sheetProtection/>
  <mergeCells count="4">
    <mergeCell ref="B1:D1"/>
    <mergeCell ref="B20:D20"/>
    <mergeCell ref="B50:D50"/>
    <mergeCell ref="B51:D5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Flash</dc:creator>
  <cp:keywords/>
  <dc:description/>
  <cp:lastModifiedBy>Lauro</cp:lastModifiedBy>
  <dcterms:created xsi:type="dcterms:W3CDTF">2009-03-05T01:47:46Z</dcterms:created>
  <dcterms:modified xsi:type="dcterms:W3CDTF">2015-09-05T14:09:15Z</dcterms:modified>
  <cp:category/>
  <cp:version/>
  <cp:contentType/>
  <cp:contentStatus/>
</cp:coreProperties>
</file>