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360" windowHeight="8535" activeTab="4"/>
  </bookViews>
  <sheets>
    <sheet name="TAP_2011" sheetId="1" r:id="rId1"/>
    <sheet name="TAP_2010" sheetId="2" r:id="rId2"/>
    <sheet name="TAP_2009" sheetId="3" r:id="rId3"/>
    <sheet name="TAP_2008" sheetId="4" r:id="rId4"/>
    <sheet name="TAP_2007" sheetId="5" r:id="rId5"/>
    <sheet name="TAP_2006" sheetId="6" r:id="rId6"/>
    <sheet name="TAP_2005" sheetId="7" r:id="rId7"/>
    <sheet name="TAP_2004" sheetId="8" r:id="rId8"/>
  </sheets>
  <definedNames/>
  <calcPr fullCalcOnLoad="1"/>
</workbook>
</file>

<file path=xl/comments5.xml><?xml version="1.0" encoding="utf-8"?>
<comments xmlns="http://schemas.openxmlformats.org/spreadsheetml/2006/main">
  <authors>
    <author>JB</author>
  </authors>
  <commentList>
    <comment ref="I12" authorId="0">
      <text>
        <r>
          <rPr>
            <sz val="9"/>
            <rFont val="Arial Narrow"/>
            <family val="2"/>
          </rPr>
          <t>Para calcular a TAP entre com o valor do Peso Bruto Total do Conjunto Transportador</t>
        </r>
      </text>
    </comment>
  </commentList>
</comments>
</file>

<file path=xl/comments6.xml><?xml version="1.0" encoding="utf-8"?>
<comments xmlns="http://schemas.openxmlformats.org/spreadsheetml/2006/main">
  <authors>
    <author>JB</author>
  </authors>
  <commentList>
    <comment ref="I13" authorId="0">
      <text>
        <r>
          <rPr>
            <sz val="9"/>
            <rFont val="Arial Narrow"/>
            <family val="2"/>
          </rPr>
          <t>Para calcular a TAP entre com o valor do Peso Bruto Total do Conjunto Transportador</t>
        </r>
      </text>
    </comment>
  </commentList>
</comments>
</file>

<file path=xl/comments7.xml><?xml version="1.0" encoding="utf-8"?>
<comments xmlns="http://schemas.openxmlformats.org/spreadsheetml/2006/main">
  <authors>
    <author>JB</author>
  </authors>
  <commentList>
    <comment ref="I13" authorId="0">
      <text>
        <r>
          <rPr>
            <sz val="9"/>
            <rFont val="Arial Narrow"/>
            <family val="2"/>
          </rPr>
          <t>Para calcular a TAP entre com o valor do Peso Bruto Total do Conjunto Transportador</t>
        </r>
      </text>
    </comment>
  </commentList>
</comments>
</file>

<file path=xl/comments8.xml><?xml version="1.0" encoding="utf-8"?>
<comments xmlns="http://schemas.openxmlformats.org/spreadsheetml/2006/main">
  <authors>
    <author>JB</author>
  </authors>
  <commentList>
    <comment ref="I13" authorId="0">
      <text>
        <r>
          <rPr>
            <sz val="9"/>
            <rFont val="Arial Narrow"/>
            <family val="2"/>
          </rPr>
          <t>Para calcular a TAP entre com o valor do Peso Bruto Total do Conjunto Transportador</t>
        </r>
      </text>
    </comment>
  </commentList>
</comments>
</file>

<file path=xl/sharedStrings.xml><?xml version="1.0" encoding="utf-8"?>
<sst xmlns="http://schemas.openxmlformats.org/spreadsheetml/2006/main" count="4900" uniqueCount="1006">
  <si>
    <t>SP</t>
  </si>
  <si>
    <t>SP 342</t>
  </si>
  <si>
    <t>Km 240 - Águas da Prata</t>
  </si>
  <si>
    <t>   Bidirecional</t>
  </si>
  <si>
    <t>RENOVIAS</t>
  </si>
  <si>
    <t>SP 340</t>
  </si>
  <si>
    <t>Km 123 - Jaguariuna</t>
  </si>
  <si>
    <t>Km 191,8 - Pinhal</t>
  </si>
  <si>
    <t>SP 150</t>
  </si>
  <si>
    <t>ANCHIETA</t>
  </si>
  <si>
    <t>Km 31,1 - Riacho Grande</t>
  </si>
  <si>
    <t>   Capital-Litoral</t>
  </si>
  <si>
    <t>ECOVIAS</t>
  </si>
  <si>
    <t>SP 330</t>
  </si>
  <si>
    <t>ANHANGUERA, VIA</t>
  </si>
  <si>
    <t>Km 215 - Pirassununga</t>
  </si>
  <si>
    <t>INTERVIAS</t>
  </si>
  <si>
    <t>Km 26,495 - Perus</t>
  </si>
  <si>
    <t>AUTOBAN</t>
  </si>
  <si>
    <t>Km 350 - Sales de Oliveira</t>
  </si>
  <si>
    <t>VIA NORTE</t>
  </si>
  <si>
    <t>Km 281 - São Simão</t>
  </si>
  <si>
    <t>AUTOVIAS</t>
  </si>
  <si>
    <t>Km 82 - Valinhos</t>
  </si>
  <si>
    <t>   Capital-Interior</t>
  </si>
  <si>
    <t>Km 81 - Valinhos</t>
  </si>
  <si>
    <t>   Interior-Capital</t>
  </si>
  <si>
    <t>Km 253 - Santa Rita do Passa Quatro</t>
  </si>
  <si>
    <t>Km 118 - Nova Odessa</t>
  </si>
  <si>
    <t>Km 181,7 - Leme</t>
  </si>
  <si>
    <t>Km 152 - Limeira</t>
  </si>
  <si>
    <t>Km 405 - Ituverava</t>
  </si>
  <si>
    <t>SP 255</t>
  </si>
  <si>
    <t>ANTONIO MACHADO SANCHANA</t>
  </si>
  <si>
    <t>Km 46 - Guatapará</t>
  </si>
  <si>
    <t>SP 127</t>
  </si>
  <si>
    <t>ANTONIO ROMANO SCHINCARIOL</t>
  </si>
  <si>
    <t>Km 196,4 - Gramadão</t>
  </si>
  <si>
    <t>SP VIAS</t>
  </si>
  <si>
    <t>Km 128,9 - Morro do Alto</t>
  </si>
  <si>
    <t>Km 133,9 - Morro do Alto</t>
  </si>
  <si>
    <t>SP 322</t>
  </si>
  <si>
    <t>ARMANDO SALLES DE OLIVEIRA</t>
  </si>
  <si>
    <t>Km 363,5 - Pitangueiras</t>
  </si>
  <si>
    <t>ATTILIO BALBO</t>
  </si>
  <si>
    <t>Km 327,5 - Sertãozinho</t>
  </si>
  <si>
    <t>SP 070</t>
  </si>
  <si>
    <t>AYRTON SENNA DA SILVA</t>
  </si>
  <si>
    <t>Km 57,8 - Guararema</t>
  </si>
  <si>
    <t>DERSA/STI</t>
  </si>
  <si>
    <t>Km 32,9 - Itaquaquecetuba</t>
  </si>
  <si>
    <t>SP 348</t>
  </si>
  <si>
    <t>BANDEIRANTES, RODOVIA DOS</t>
  </si>
  <si>
    <t>Km 36,2 - Caieiras</t>
  </si>
  <si>
    <t>Km 39,047 - Campo Limpo Paulista</t>
  </si>
  <si>
    <t>BOANERGES NOGUEIRA DE LIMA, PROFESSOR</t>
  </si>
  <si>
    <t>Km 221,2 - Casa Branca</t>
  </si>
  <si>
    <t>CARVALHO PINTO , GOVERNADOR</t>
  </si>
  <si>
    <t>Km 92,5 - Jacareí</t>
  </si>
  <si>
    <t>SP 280</t>
  </si>
  <si>
    <t>CASTELLO BRANCO, PRESIDENTE</t>
  </si>
  <si>
    <t>VIA OESTE</t>
  </si>
  <si>
    <t>Km 18 - Osasco - Via Marginal</t>
  </si>
  <si>
    <t>Km 111 - Boituva</t>
  </si>
  <si>
    <t>RODOVIA DAS COLINAS</t>
  </si>
  <si>
    <t>Km 156,3 - Quadra</t>
  </si>
  <si>
    <t>SP 065</t>
  </si>
  <si>
    <t>DOM PEDRO I</t>
  </si>
  <si>
    <t>Km 56 - Nazaré</t>
  </si>
  <si>
    <t>DERSA/DPI</t>
  </si>
  <si>
    <t>Km 110,1 - Itatiba</t>
  </si>
  <si>
    <t>SP 055</t>
  </si>
  <si>
    <t>DOMENICO RANGONI, CONEGO</t>
  </si>
  <si>
    <t>Km 250,5 - Santos</t>
  </si>
  <si>
    <t>   Litoral-Capital</t>
  </si>
  <si>
    <t>SP 350</t>
  </si>
  <si>
    <t>EDUARDO VICENTE NASSER, DEPUTADO</t>
  </si>
  <si>
    <t>Km 252 - Itobi</t>
  </si>
  <si>
    <t>SP 326</t>
  </si>
  <si>
    <t>FARIA LIMA, BRIGADEIRO</t>
  </si>
  <si>
    <t>Km 307,6 - Dobrada</t>
  </si>
  <si>
    <t>TRIÂNGULO DO SOL</t>
  </si>
  <si>
    <t>Km 407 - Colina</t>
  </si>
  <si>
    <t>TEBE</t>
  </si>
  <si>
    <t>Km 357 - Taiuva</t>
  </si>
  <si>
    <t>FAUSTO SANTOMAURO</t>
  </si>
  <si>
    <t>Km 12,5 - Rio Claro</t>
  </si>
  <si>
    <t>Km 59 - Rio das Pedras</t>
  </si>
  <si>
    <t>SP 258</t>
  </si>
  <si>
    <t>FRANCISCO ALVES NEGRÃO</t>
  </si>
  <si>
    <t>Km 250 - Buri</t>
  </si>
  <si>
    <t>Km 326 - Itararé</t>
  </si>
  <si>
    <t>SP 300</t>
  </si>
  <si>
    <t>GABRIEL PAULINO BUENO COUTO, DOM</t>
  </si>
  <si>
    <t>Km 76,3 - Itupeva</t>
  </si>
  <si>
    <t>Km 136,6 - Porto Feliz</t>
  </si>
  <si>
    <t>SP 160</t>
  </si>
  <si>
    <t>IMIGRANTES, RODOVIA DOS</t>
  </si>
  <si>
    <t>Km 16 - Diadema</t>
  </si>
  <si>
    <t>Km 20 - Eldorado</t>
  </si>
  <si>
    <t>Km 25,7 - Batistini</t>
  </si>
  <si>
    <t>Km 32,4 - Piratininga</t>
  </si>
  <si>
    <t>JOÃO MELLÃO</t>
  </si>
  <si>
    <t>Km 240,3 - Avaré</t>
  </si>
  <si>
    <t>SP 225</t>
  </si>
  <si>
    <t>JOÃO RIBEIRO DE BARROS, COMANDANTE</t>
  </si>
  <si>
    <t>Km 199,3 - Jaú</t>
  </si>
  <si>
    <t>CENTROVIAS</t>
  </si>
  <si>
    <t>SP 147</t>
  </si>
  <si>
    <t>JOÃO TOSELLO, ENGENHEIRO</t>
  </si>
  <si>
    <t>Km 127,2 - Iracemápolis</t>
  </si>
  <si>
    <t>Km 52 - Mogi Mirim</t>
  </si>
  <si>
    <t>Km 91,3 - Limeira</t>
  </si>
  <si>
    <t>JOSÉ ANDRÉ DE LIMA, PREFEITO</t>
  </si>
  <si>
    <t>Km 254,6 - Mocóca</t>
  </si>
  <si>
    <t>SP 323</t>
  </si>
  <si>
    <t>JOSÉ DELLA VECHIA</t>
  </si>
  <si>
    <t>Km 19,8 - Monte Alto</t>
  </si>
  <si>
    <t>SP 075</t>
  </si>
  <si>
    <t>JOSÉ ERMIRIO DE MORAES</t>
  </si>
  <si>
    <t>Km 12,5 - Sorocaba</t>
  </si>
  <si>
    <t>SP 333</t>
  </si>
  <si>
    <t>LAURENTINO MASCARI</t>
  </si>
  <si>
    <t>Km 179,7 - Itápolis</t>
  </si>
  <si>
    <t>Km 110,5 - Jaboticabal</t>
  </si>
  <si>
    <t>MANOEL DA NOBREGA, PADRE</t>
  </si>
  <si>
    <t>Km 279,3 - São Vicente</t>
  </si>
  <si>
    <t>MARIO BENI, DEPUTADO</t>
  </si>
  <si>
    <t>Km 192,8 - Estiva</t>
  </si>
  <si>
    <t>SP 324</t>
  </si>
  <si>
    <t>MIGUEL MELHADO CAMPOS</t>
  </si>
  <si>
    <t>Km 81 - Vinhedo</t>
  </si>
  <si>
    <t>DER</t>
  </si>
  <si>
    <t>SP 215</t>
  </si>
  <si>
    <t>PAULO LAURO, DOUTOR</t>
  </si>
  <si>
    <t>Km 65,55 - Sta. Cruz Palmeiras</t>
  </si>
  <si>
    <t>Km 104,5 - Descalvado</t>
  </si>
  <si>
    <t>PAULO NILO ROMANO, ENGENHEIRO</t>
  </si>
  <si>
    <t>Km 144,2 - Dois Córregos</t>
  </si>
  <si>
    <t>Km 106,7 - Brotas</t>
  </si>
  <si>
    <t>SP 351</t>
  </si>
  <si>
    <t>PEDRO MONTELEONE, COMENDADOR</t>
  </si>
  <si>
    <t>Km 184,2 - Pirangi</t>
  </si>
  <si>
    <t>SP 270</t>
  </si>
  <si>
    <t>RAPOSO TAVARES</t>
  </si>
  <si>
    <t>Km 590 - Presidente Bernardes</t>
  </si>
  <si>
    <t>Km 639 - Caiuá</t>
  </si>
  <si>
    <t>Km 135,3 - Alambari</t>
  </si>
  <si>
    <t>Km 79 - Alumínio</t>
  </si>
  <si>
    <t>Km 111,4 - Araçoiaba da Serra</t>
  </si>
  <si>
    <t>Km 46,5 - São Roque</t>
  </si>
  <si>
    <t>RONDON, VIA</t>
  </si>
  <si>
    <t>Km 285 - Areiópolis</t>
  </si>
  <si>
    <t>Km 367 - Avaí</t>
  </si>
  <si>
    <t>Km 560,5 - Guararapes</t>
  </si>
  <si>
    <t>Km 655,5 - Castilho</t>
  </si>
  <si>
    <t>Km 455,5 - Promissão</t>
  </si>
  <si>
    <t>SANTOS DUMONT</t>
  </si>
  <si>
    <t>Km 60,7 - Indaiatuba</t>
  </si>
  <si>
    <t>Km 62 - Indaiatuba - Bloqueio</t>
  </si>
  <si>
    <t>SP 344</t>
  </si>
  <si>
    <t>TOMÁS VAQUERO, DOM</t>
  </si>
  <si>
    <t>Km 230 - S.J. da Boa Vista</t>
  </si>
  <si>
    <t>Km 219 - Aguaí</t>
  </si>
  <si>
    <t>SP 310</t>
  </si>
  <si>
    <t>WASHINGTON LUIZ</t>
  </si>
  <si>
    <t>Km 346 - Agulha</t>
  </si>
  <si>
    <t>Km 282 - Araraquara</t>
  </si>
  <si>
    <t>Km 398 - Catiguá</t>
  </si>
  <si>
    <t>Km 216 - Itirapina</t>
  </si>
  <si>
    <t>Km 181,4 - Rio Claro</t>
  </si>
  <si>
    <t>SP 191</t>
  </si>
  <si>
    <t>WILSON FINARDI</t>
  </si>
  <si>
    <t>Km 59 - Rio Claro</t>
  </si>
  <si>
    <t>Km 27,5 - Araras</t>
  </si>
  <si>
    <t>ADHEMAR PEREIRA DE BARROS, GOV. Dr.</t>
  </si>
  <si>
    <t>NOME DA RODOVIA</t>
  </si>
  <si>
    <t>IDENTIFICAÇÃO DA PRAÇA</t>
  </si>
  <si>
    <t>TARIFA POR EIXO COMERCIAL</t>
  </si>
  <si>
    <t>TOTAL A PAGAR</t>
  </si>
  <si>
    <t>OPERADORA</t>
  </si>
  <si>
    <t>SENTIDO</t>
  </si>
  <si>
    <t xml:space="preserve">TAP POR PRAÇA </t>
  </si>
  <si>
    <t>ENTRE COM O VALOR DO          (PBT - 45T)</t>
  </si>
  <si>
    <t>CÁLCULO DA TARIFA ADICIONAL DE PEDÁGIO NAS RODOVIAS DO ESTADO DE SÃO PAULO - 01/07/2008</t>
  </si>
  <si>
    <t>CÁLCULO DA TARIFA ADICIONAL DE PEDÁGIO NAS RODOVIAS DO ESTADO DE SÃO PAULO - 01/07/2009</t>
  </si>
  <si>
    <t>TAP = 5 x (PBT-45) x TARIFA DE PEDÁGIO</t>
  </si>
  <si>
    <t xml:space="preserve">RODOVIA </t>
  </si>
  <si>
    <t xml:space="preserve">                           PEDÁGIO                </t>
  </si>
  <si>
    <t xml:space="preserve"> SENTIDO DE </t>
  </si>
  <si>
    <t>TARIFA</t>
  </si>
  <si>
    <t>ENTRE COM O VALOR DO                   (PBT - 45T)</t>
  </si>
  <si>
    <t xml:space="preserve">NOMENCLATURA </t>
  </si>
  <si>
    <t>NOMENCLATURA</t>
  </si>
  <si>
    <t xml:space="preserve">     KM </t>
  </si>
  <si>
    <t>COBRANÇA</t>
  </si>
  <si>
    <t xml:space="preserve">COMERCIAL POR EIXO </t>
  </si>
  <si>
    <t xml:space="preserve">AUTOBAN </t>
  </si>
  <si>
    <t xml:space="preserve"> </t>
  </si>
  <si>
    <t xml:space="preserve">Via Anhanguera </t>
  </si>
  <si>
    <t xml:space="preserve">SP-330 </t>
  </si>
  <si>
    <t xml:space="preserve">PERUS </t>
  </si>
  <si>
    <t xml:space="preserve">026+495 </t>
  </si>
  <si>
    <t xml:space="preserve">NORTE </t>
  </si>
  <si>
    <t xml:space="preserve">BID </t>
  </si>
  <si>
    <t xml:space="preserve">SUL </t>
  </si>
  <si>
    <t xml:space="preserve">VALINHOS </t>
  </si>
  <si>
    <t xml:space="preserve">082+000 </t>
  </si>
  <si>
    <t xml:space="preserve">081+000 </t>
  </si>
  <si>
    <t xml:space="preserve">NOVA ODESSA </t>
  </si>
  <si>
    <t xml:space="preserve">118+000 </t>
  </si>
  <si>
    <t xml:space="preserve">LIMEIRA </t>
  </si>
  <si>
    <t xml:space="preserve">152+000 </t>
  </si>
  <si>
    <t xml:space="preserve">Rodovia dos Bandeirantes </t>
  </si>
  <si>
    <t xml:space="preserve">SP-348 </t>
  </si>
  <si>
    <t xml:space="preserve">CAMPO LIMPO </t>
  </si>
  <si>
    <t xml:space="preserve">039+047 </t>
  </si>
  <si>
    <t xml:space="preserve">CAIEIRAS </t>
  </si>
  <si>
    <t xml:space="preserve">036+200 </t>
  </si>
  <si>
    <t xml:space="preserve">ITUPEVA </t>
  </si>
  <si>
    <t xml:space="preserve">077+430 </t>
  </si>
  <si>
    <t xml:space="preserve">SUMARÉ </t>
  </si>
  <si>
    <t xml:space="preserve">115+520 </t>
  </si>
  <si>
    <t xml:space="preserve">159+550 </t>
  </si>
  <si>
    <t xml:space="preserve">TEBE </t>
  </si>
  <si>
    <t xml:space="preserve">Rodovia Faria Lima </t>
  </si>
  <si>
    <t xml:space="preserve">SP-326 </t>
  </si>
  <si>
    <t xml:space="preserve">COLINA </t>
  </si>
  <si>
    <t xml:space="preserve">407+000 </t>
  </si>
  <si>
    <t xml:space="preserve">NORTE/SUL </t>
  </si>
  <si>
    <t xml:space="preserve">Rodovia Com. Pedro Monteleone </t>
  </si>
  <si>
    <t xml:space="preserve">SP-351 </t>
  </si>
  <si>
    <t xml:space="preserve">PIRANGI </t>
  </si>
  <si>
    <t xml:space="preserve">184+250 </t>
  </si>
  <si>
    <t xml:space="preserve">LESTE/OESTE </t>
  </si>
  <si>
    <t xml:space="preserve">Rodovia Orlando Chesini Ometto </t>
  </si>
  <si>
    <t xml:space="preserve">SP-323 </t>
  </si>
  <si>
    <t xml:space="preserve">MONTE ALTO </t>
  </si>
  <si>
    <t xml:space="preserve">019+810 </t>
  </si>
  <si>
    <t xml:space="preserve">VIANORTE </t>
  </si>
  <si>
    <t xml:space="preserve">SALES OLIVEIRA </t>
  </si>
  <si>
    <t xml:space="preserve">350+000 </t>
  </si>
  <si>
    <t xml:space="preserve">ITUVERAVA </t>
  </si>
  <si>
    <t xml:space="preserve">405+000 </t>
  </si>
  <si>
    <t xml:space="preserve">Rodovia Atílio Balbo </t>
  </si>
  <si>
    <t xml:space="preserve">SP-322 </t>
  </si>
  <si>
    <t xml:space="preserve">SERTÃOZINHO </t>
  </si>
  <si>
    <t xml:space="preserve">327+500 </t>
  </si>
  <si>
    <t xml:space="preserve">Rodovia Armando Salles de Oliveira </t>
  </si>
  <si>
    <t xml:space="preserve">PITANGUEIRAS </t>
  </si>
  <si>
    <t xml:space="preserve">363+500 </t>
  </si>
  <si>
    <t xml:space="preserve">INTERVIAS </t>
  </si>
  <si>
    <t xml:space="preserve">PIRASSUNUNGA </t>
  </si>
  <si>
    <t xml:space="preserve">215+000 </t>
  </si>
  <si>
    <t xml:space="preserve">LEME </t>
  </si>
  <si>
    <t xml:space="preserve">181+760 </t>
  </si>
  <si>
    <t xml:space="preserve">Rodovia Sem Denominação </t>
  </si>
  <si>
    <t xml:space="preserve">SP-147 </t>
  </si>
  <si>
    <t xml:space="preserve">MOGI MIRIM </t>
  </si>
  <si>
    <t xml:space="preserve">052+000 </t>
  </si>
  <si>
    <t xml:space="preserve">Rodovia Engº João Tosello </t>
  </si>
  <si>
    <t xml:space="preserve">091+300 </t>
  </si>
  <si>
    <t xml:space="preserve">Rodovia Dep.Laércio Corte </t>
  </si>
  <si>
    <t xml:space="preserve">IRACEMÁPOLIS </t>
  </si>
  <si>
    <t xml:space="preserve">127+200 </t>
  </si>
  <si>
    <t xml:space="preserve">Rodovia Wilson Finardi </t>
  </si>
  <si>
    <t xml:space="preserve">SP-191 </t>
  </si>
  <si>
    <t xml:space="preserve">ARARAS </t>
  </si>
  <si>
    <t xml:space="preserve">027+500 </t>
  </si>
  <si>
    <t xml:space="preserve">RIO CLARO </t>
  </si>
  <si>
    <t xml:space="preserve">059+000 </t>
  </si>
  <si>
    <t xml:space="preserve">Rodovia Doutor Paulo Lauro </t>
  </si>
  <si>
    <t xml:space="preserve">SP-215 </t>
  </si>
  <si>
    <t xml:space="preserve">STA CRUZ PALMEIRAS </t>
  </si>
  <si>
    <t xml:space="preserve">065+550 </t>
  </si>
  <si>
    <t xml:space="preserve">DESCALVADO </t>
  </si>
  <si>
    <t xml:space="preserve">104+400 </t>
  </si>
  <si>
    <t xml:space="preserve">CENTROVIAS </t>
  </si>
  <si>
    <t xml:space="preserve">Rodovia Washington Luis </t>
  </si>
  <si>
    <t xml:space="preserve">SP-310 </t>
  </si>
  <si>
    <t xml:space="preserve">ITIRAPINA </t>
  </si>
  <si>
    <t xml:space="preserve">216+000 </t>
  </si>
  <si>
    <t xml:space="preserve">UNI </t>
  </si>
  <si>
    <t xml:space="preserve">181+400 </t>
  </si>
  <si>
    <t xml:space="preserve">Rodovia Engº Paulo Nilo Romano </t>
  </si>
  <si>
    <t xml:space="preserve">SP-225 </t>
  </si>
  <si>
    <t xml:space="preserve">BROTAS </t>
  </si>
  <si>
    <t xml:space="preserve">106+700 </t>
  </si>
  <si>
    <t xml:space="preserve">OESTE </t>
  </si>
  <si>
    <t xml:space="preserve">DOIS CÓRREGOS </t>
  </si>
  <si>
    <t xml:space="preserve">144+200 </t>
  </si>
  <si>
    <t xml:space="preserve">LESTE </t>
  </si>
  <si>
    <t xml:space="preserve">Rodovia Com. João Ribeiro de Barros </t>
  </si>
  <si>
    <t xml:space="preserve">JAÚ </t>
  </si>
  <si>
    <t xml:space="preserve">199+300 </t>
  </si>
  <si>
    <t xml:space="preserve">TRIÂNGULO DO SOL </t>
  </si>
  <si>
    <t xml:space="preserve">ARARAQUARA </t>
  </si>
  <si>
    <t xml:space="preserve">282+400 </t>
  </si>
  <si>
    <t xml:space="preserve">AGULHA </t>
  </si>
  <si>
    <t xml:space="preserve">346+400 </t>
  </si>
  <si>
    <t xml:space="preserve">CATIGUÁ </t>
  </si>
  <si>
    <t xml:space="preserve">398+500 </t>
  </si>
  <si>
    <t xml:space="preserve">Rodovia Brigadeiro Faria Lima </t>
  </si>
  <si>
    <t xml:space="preserve">DOBRADA </t>
  </si>
  <si>
    <t xml:space="preserve">307+600 </t>
  </si>
  <si>
    <t xml:space="preserve">TAIUVA </t>
  </si>
  <si>
    <t xml:space="preserve">357+000 </t>
  </si>
  <si>
    <t xml:space="preserve">Rodovia Carlos Tonanni </t>
  </si>
  <si>
    <t xml:space="preserve">SP-333 </t>
  </si>
  <si>
    <t xml:space="preserve">JABOTICABAL </t>
  </si>
  <si>
    <t xml:space="preserve">110+500 </t>
  </si>
  <si>
    <t xml:space="preserve">Rodovia Laurentino Mascari </t>
  </si>
  <si>
    <t xml:space="preserve">ITÁPOLIS </t>
  </si>
  <si>
    <t xml:space="preserve">179+700 </t>
  </si>
  <si>
    <t xml:space="preserve">AUTOVIAS </t>
  </si>
  <si>
    <t xml:space="preserve">SÃO SIMÃO </t>
  </si>
  <si>
    <t xml:space="preserve">281+000 </t>
  </si>
  <si>
    <t xml:space="preserve">S.RITA PASSA QUATRO </t>
  </si>
  <si>
    <t xml:space="preserve">253+000 </t>
  </si>
  <si>
    <t xml:space="preserve">Rodovia Antônio Machado Sant´Ana </t>
  </si>
  <si>
    <t xml:space="preserve">SP-255 </t>
  </si>
  <si>
    <t xml:space="preserve">GUATAPARÁ </t>
  </si>
  <si>
    <t xml:space="preserve">046+000 </t>
  </si>
  <si>
    <t xml:space="preserve">Rodovia Cândido Portinari </t>
  </si>
  <si>
    <t xml:space="preserve">SP-334 </t>
  </si>
  <si>
    <t xml:space="preserve">BATATAIS </t>
  </si>
  <si>
    <t xml:space="preserve">344+000 </t>
  </si>
  <si>
    <t xml:space="preserve">RESTINGA </t>
  </si>
  <si>
    <t xml:space="preserve">374+500 </t>
  </si>
  <si>
    <t xml:space="preserve">RENOVIAS </t>
  </si>
  <si>
    <t xml:space="preserve">Rodovia Gov. Dr. Adhemar Pereira de Barros </t>
  </si>
  <si>
    <t xml:space="preserve">SP-340 </t>
  </si>
  <si>
    <t xml:space="preserve">JAGUARIÚNA </t>
  </si>
  <si>
    <t xml:space="preserve">123+500 </t>
  </si>
  <si>
    <t xml:space="preserve">Rodovia Dep.Mário Beni </t>
  </si>
  <si>
    <t xml:space="preserve">ESTIVA GERBI </t>
  </si>
  <si>
    <t xml:space="preserve">192+840 </t>
  </si>
  <si>
    <t xml:space="preserve">Rodovia Prof. Boanerges Nogueira de Lima </t>
  </si>
  <si>
    <t xml:space="preserve">CASA BRANCA </t>
  </si>
  <si>
    <t xml:space="preserve">221+292 </t>
  </si>
  <si>
    <t xml:space="preserve">SUL/NORTE </t>
  </si>
  <si>
    <t xml:space="preserve">Rodovia Prof. José André de Lima </t>
  </si>
  <si>
    <t xml:space="preserve">MOCOCA </t>
  </si>
  <si>
    <t xml:space="preserve">254+690 </t>
  </si>
  <si>
    <t xml:space="preserve">SP-342 </t>
  </si>
  <si>
    <t xml:space="preserve">ÁGUAS DA PRATA </t>
  </si>
  <si>
    <t xml:space="preserve">240+000 </t>
  </si>
  <si>
    <t xml:space="preserve">Rodovia Dom Tomás Vaquero </t>
  </si>
  <si>
    <t xml:space="preserve">SP-344 </t>
  </si>
  <si>
    <t xml:space="preserve">AGUAÍ </t>
  </si>
  <si>
    <t xml:space="preserve">219+000 </t>
  </si>
  <si>
    <t xml:space="preserve">OESTE/LESTE </t>
  </si>
  <si>
    <t xml:space="preserve">S. J. DA BOA VISTA </t>
  </si>
  <si>
    <t xml:space="preserve">230+440 </t>
  </si>
  <si>
    <t xml:space="preserve">PINHAL </t>
  </si>
  <si>
    <t xml:space="preserve">191+890 </t>
  </si>
  <si>
    <t xml:space="preserve">Rodovia Dep.Eduardo Vicente Nasser </t>
  </si>
  <si>
    <t xml:space="preserve">SP-350 </t>
  </si>
  <si>
    <t xml:space="preserve">ITOBI </t>
  </si>
  <si>
    <t xml:space="preserve">252+140 </t>
  </si>
  <si>
    <t xml:space="preserve">VIAOESTE </t>
  </si>
  <si>
    <t xml:space="preserve">Rodovia Pres.Castello Branco </t>
  </si>
  <si>
    <t xml:space="preserve">SP-280 </t>
  </si>
  <si>
    <t xml:space="preserve">ITAPEVI </t>
  </si>
  <si>
    <t xml:space="preserve">033+000 </t>
  </si>
  <si>
    <t xml:space="preserve">ITU </t>
  </si>
  <si>
    <t xml:space="preserve">074+000 </t>
  </si>
  <si>
    <t xml:space="preserve">OSASCO (MARGINAL) </t>
  </si>
  <si>
    <t xml:space="preserve">018+000 </t>
  </si>
  <si>
    <t xml:space="preserve">BARUERI (MARGINAL) </t>
  </si>
  <si>
    <t xml:space="preserve">020+000 </t>
  </si>
  <si>
    <t xml:space="preserve">Rodovia José Ermírio de Moraes </t>
  </si>
  <si>
    <t xml:space="preserve">SP-075 </t>
  </si>
  <si>
    <t xml:space="preserve">SOROCABA </t>
  </si>
  <si>
    <t xml:space="preserve">012+500 </t>
  </si>
  <si>
    <t xml:space="preserve">Rodovia Raposo Tavares </t>
  </si>
  <si>
    <t xml:space="preserve">SP-270 </t>
  </si>
  <si>
    <t xml:space="preserve">SÃO ROQUE </t>
  </si>
  <si>
    <t xml:space="preserve">046+500 </t>
  </si>
  <si>
    <t xml:space="preserve">ALUMÍNIO </t>
  </si>
  <si>
    <t xml:space="preserve">079+000 </t>
  </si>
  <si>
    <t xml:space="preserve">ARAÇOIABA </t>
  </si>
  <si>
    <t xml:space="preserve">111+400 </t>
  </si>
  <si>
    <t xml:space="preserve">COLINAS </t>
  </si>
  <si>
    <t xml:space="preserve">Rodovia Engº. Ermênio de Oliveira Penteado </t>
  </si>
  <si>
    <t xml:space="preserve">INDAIATUBA </t>
  </si>
  <si>
    <t xml:space="preserve">060+800 </t>
  </si>
  <si>
    <t xml:space="preserve">INDAIATUBA (BLOQUEIO) </t>
  </si>
  <si>
    <t xml:space="preserve">062+000 </t>
  </si>
  <si>
    <t xml:space="preserve">BOITUVA </t>
  </si>
  <si>
    <t xml:space="preserve">111+300 </t>
  </si>
  <si>
    <t xml:space="preserve">BOITUVA (BLOQUEIO) </t>
  </si>
  <si>
    <t xml:space="preserve">110+800 </t>
  </si>
  <si>
    <t xml:space="preserve">Rodovia Dom Grabiel Paulino Bueno Couto </t>
  </si>
  <si>
    <t xml:space="preserve">SP-300 </t>
  </si>
  <si>
    <t xml:space="preserve">076+680 </t>
  </si>
  <si>
    <t xml:space="preserve">Rodovia Marechal Rondon </t>
  </si>
  <si>
    <t xml:space="preserve">PORTO FELIZ </t>
  </si>
  <si>
    <t xml:space="preserve">136+722 </t>
  </si>
  <si>
    <t xml:space="preserve">Rodovia Fausto Santomauro </t>
  </si>
  <si>
    <t xml:space="preserve">SP-127 </t>
  </si>
  <si>
    <t xml:space="preserve">012+625 </t>
  </si>
  <si>
    <t xml:space="preserve">Rodovia Cornélio Pires </t>
  </si>
  <si>
    <t xml:space="preserve">RIO DAS PEDRAS </t>
  </si>
  <si>
    <t xml:space="preserve">058+650 </t>
  </si>
  <si>
    <t xml:space="preserve">SPVIAS </t>
  </si>
  <si>
    <t xml:space="preserve">ITATINGA </t>
  </si>
  <si>
    <t xml:space="preserve">208+400 </t>
  </si>
  <si>
    <t xml:space="preserve">IARAS </t>
  </si>
  <si>
    <t xml:space="preserve">278+000 </t>
  </si>
  <si>
    <t xml:space="preserve">QUADRA </t>
  </si>
  <si>
    <t xml:space="preserve">158+300 </t>
  </si>
  <si>
    <t xml:space="preserve">Rodovia Antônio Romano Schincariol </t>
  </si>
  <si>
    <t xml:space="preserve">MORRO DO ALTO </t>
  </si>
  <si>
    <t xml:space="preserve">128+900 </t>
  </si>
  <si>
    <t xml:space="preserve">133+900 </t>
  </si>
  <si>
    <t xml:space="preserve">Rodovia Prof. Francisco da Silva Pontes </t>
  </si>
  <si>
    <t xml:space="preserve">GRAMADÃO </t>
  </si>
  <si>
    <t xml:space="preserve">196+725 </t>
  </si>
  <si>
    <t xml:space="preserve">Rodovia João Mellão </t>
  </si>
  <si>
    <t xml:space="preserve">AVARÉ </t>
  </si>
  <si>
    <t xml:space="preserve">240+300 </t>
  </si>
  <si>
    <t xml:space="preserve">SP-258 </t>
  </si>
  <si>
    <t xml:space="preserve">BURI </t>
  </si>
  <si>
    <t xml:space="preserve">250+145 </t>
  </si>
  <si>
    <t xml:space="preserve">Rodovia Francisco Alves Negrão </t>
  </si>
  <si>
    <t xml:space="preserve">ITARARÉ </t>
  </si>
  <si>
    <t xml:space="preserve">326+670 </t>
  </si>
  <si>
    <t xml:space="preserve">ALAMBARI </t>
  </si>
  <si>
    <t xml:space="preserve">135+300 </t>
  </si>
  <si>
    <t xml:space="preserve">ECOVIAS </t>
  </si>
  <si>
    <t xml:space="preserve">Rodovia Cônego Domênico Rangoni </t>
  </si>
  <si>
    <t xml:space="preserve">SP-055 </t>
  </si>
  <si>
    <t xml:space="preserve">SANTOS </t>
  </si>
  <si>
    <t xml:space="preserve">250+464 </t>
  </si>
  <si>
    <t xml:space="preserve">Rodovia Padre Manoel da Nóbrega </t>
  </si>
  <si>
    <t xml:space="preserve">SÃO VICENTE </t>
  </si>
  <si>
    <t xml:space="preserve">279+950 </t>
  </si>
  <si>
    <t xml:space="preserve">Via Anchieta </t>
  </si>
  <si>
    <t xml:space="preserve">SP-150 </t>
  </si>
  <si>
    <t xml:space="preserve">RIACHO GRANDE </t>
  </si>
  <si>
    <t xml:space="preserve">031+106 </t>
  </si>
  <si>
    <t xml:space="preserve">Rodovia dos Imigrantes </t>
  </si>
  <si>
    <t xml:space="preserve">SP-160 </t>
  </si>
  <si>
    <t xml:space="preserve">DIADEMA </t>
  </si>
  <si>
    <t xml:space="preserve">015+917 </t>
  </si>
  <si>
    <t xml:space="preserve">ELDORADO </t>
  </si>
  <si>
    <t xml:space="preserve">020+100 </t>
  </si>
  <si>
    <t xml:space="preserve">BATISTINI </t>
  </si>
  <si>
    <t xml:space="preserve">025+579 </t>
  </si>
  <si>
    <t xml:space="preserve">PIRATININGA </t>
  </si>
  <si>
    <t xml:space="preserve">032+381 </t>
  </si>
  <si>
    <t xml:space="preserve">ROTA DAS BANDEIRAS </t>
  </si>
  <si>
    <t xml:space="preserve">LOTE - 07 </t>
  </si>
  <si>
    <t xml:space="preserve">Rodovia Dom Pedro I </t>
  </si>
  <si>
    <t xml:space="preserve">ITATIBA </t>
  </si>
  <si>
    <t xml:space="preserve">CART </t>
  </si>
  <si>
    <t xml:space="preserve">LOTE - 16 </t>
  </si>
  <si>
    <t xml:space="preserve">PRESIDENTE BERNADES </t>
  </si>
  <si>
    <t xml:space="preserve">CAIUÁ </t>
  </si>
  <si>
    <t xml:space="preserve">639+000 </t>
  </si>
  <si>
    <t xml:space="preserve">VIARONDON </t>
  </si>
  <si>
    <t xml:space="preserve">LOTE - 19 </t>
  </si>
  <si>
    <t xml:space="preserve">Rodovia Marechal Rondon (OESTE) </t>
  </si>
  <si>
    <t xml:space="preserve">AVAÍ </t>
  </si>
  <si>
    <t xml:space="preserve">PROMISSÃO </t>
  </si>
  <si>
    <t xml:space="preserve">CASTILHO </t>
  </si>
  <si>
    <t xml:space="preserve">RODOVIAS DO TIETÊ </t>
  </si>
  <si>
    <t xml:space="preserve">LOTE - 21 </t>
  </si>
  <si>
    <t xml:space="preserve">Rodovia Marechal Rondon (LESTE) </t>
  </si>
  <si>
    <t xml:space="preserve">AREIÓPOLIS </t>
  </si>
  <si>
    <t xml:space="preserve">285+000 </t>
  </si>
  <si>
    <t xml:space="preserve">ECOPISTAS </t>
  </si>
  <si>
    <t xml:space="preserve">LOTE - 23 </t>
  </si>
  <si>
    <t xml:space="preserve">Rodovia Ayrton Senna da Silva </t>
  </si>
  <si>
    <t xml:space="preserve">SP-070 </t>
  </si>
  <si>
    <t xml:space="preserve">ITAQUAQUECETUBA </t>
  </si>
  <si>
    <t xml:space="preserve">032+900 </t>
  </si>
  <si>
    <t xml:space="preserve">GUARAREMA </t>
  </si>
  <si>
    <t xml:space="preserve">057+800 </t>
  </si>
  <si>
    <t xml:space="preserve">Rodovia Governador Carvalho Pinto </t>
  </si>
  <si>
    <t xml:space="preserve">SÃO JOSÉ DOS CAMPOS </t>
  </si>
  <si>
    <t xml:space="preserve">092+500 </t>
  </si>
  <si>
    <t xml:space="preserve">CAÇAPAVA </t>
  </si>
  <si>
    <t xml:space="preserve">114+000 </t>
  </si>
  <si>
    <t xml:space="preserve">RODOANEL OESTE </t>
  </si>
  <si>
    <t>Rodoanel Mário Covas (OESTE)</t>
  </si>
  <si>
    <t xml:space="preserve">SP-021 </t>
  </si>
  <si>
    <t>Cobrança única em uma das saídas do Rodoanel</t>
  </si>
  <si>
    <t>CÁLCULO DA TARIFA ADICIONAL DE PEDÁGIO NAS RODOVIAS DO ESTADO DE SÃO PAULO</t>
  </si>
  <si>
    <t>atualizado em 01/07/2007</t>
  </si>
  <si>
    <t>PREFIXO</t>
  </si>
  <si>
    <t>KM</t>
  </si>
  <si>
    <t>SENTIDO DA COBRANÇA</t>
  </si>
  <si>
    <t>ENTRE COM O VALOR DO (PBT - 45T)</t>
  </si>
  <si>
    <t>LOTE - 1</t>
  </si>
  <si>
    <t>SUB-TOTAL AUTOBAN</t>
  </si>
  <si>
    <t>ANHANGUERA</t>
  </si>
  <si>
    <t>SP-330</t>
  </si>
  <si>
    <t>PERUS</t>
  </si>
  <si>
    <t>026+495</t>
  </si>
  <si>
    <t>NORTE</t>
  </si>
  <si>
    <t>UNI</t>
  </si>
  <si>
    <t>SUL</t>
  </si>
  <si>
    <t>VALINHOS</t>
  </si>
  <si>
    <t>082+000</t>
  </si>
  <si>
    <t>081+000</t>
  </si>
  <si>
    <t>NOVA ODESSA</t>
  </si>
  <si>
    <t>118+000</t>
  </si>
  <si>
    <t>LIMEIRA</t>
  </si>
  <si>
    <t>152+000</t>
  </si>
  <si>
    <t>BANDEIRANTES</t>
  </si>
  <si>
    <t>SP-348</t>
  </si>
  <si>
    <t>CAMPO LIMPO</t>
  </si>
  <si>
    <t>039+047</t>
  </si>
  <si>
    <t>CAIEIRAS</t>
  </si>
  <si>
    <t>036+200</t>
  </si>
  <si>
    <t>ITUPEVA</t>
  </si>
  <si>
    <t>077+430</t>
  </si>
  <si>
    <t>SUMARÉ</t>
  </si>
  <si>
    <t>115+520</t>
  </si>
  <si>
    <t>159+550</t>
  </si>
  <si>
    <t>LOTE - 3</t>
  </si>
  <si>
    <t>SUB-TOTAL TEBE</t>
  </si>
  <si>
    <t>FARIA LIMA</t>
  </si>
  <si>
    <t>SP-326</t>
  </si>
  <si>
    <t>COLINA</t>
  </si>
  <si>
    <t>407+000</t>
  </si>
  <si>
    <t>NORTE/SUL</t>
  </si>
  <si>
    <t>BID</t>
  </si>
  <si>
    <t>COM. PEDRO MONTELEONE</t>
  </si>
  <si>
    <t>SP-351</t>
  </si>
  <si>
    <t>PIRANGI</t>
  </si>
  <si>
    <t>184+250</t>
  </si>
  <si>
    <t>LESTE/OESTE</t>
  </si>
  <si>
    <t>JOSÉ DELLA VECCHIA</t>
  </si>
  <si>
    <t>SP-323</t>
  </si>
  <si>
    <t>MONTE ALTO</t>
  </si>
  <si>
    <t>019+810</t>
  </si>
  <si>
    <t>VIANORTE</t>
  </si>
  <si>
    <t>LOTE - 5</t>
  </si>
  <si>
    <t>SUB-TOTAL VIANORTE</t>
  </si>
  <si>
    <t>SALES OLIVEIRA</t>
  </si>
  <si>
    <t>350+000</t>
  </si>
  <si>
    <t>ITUVERAVA</t>
  </si>
  <si>
    <t>405+000</t>
  </si>
  <si>
    <t>ATÍLIO BALBO</t>
  </si>
  <si>
    <t>SP-322</t>
  </si>
  <si>
    <t>SERTÃOZINHO</t>
  </si>
  <si>
    <t>327+500</t>
  </si>
  <si>
    <t>ARNALDO SALLES DE OLIVEIRA</t>
  </si>
  <si>
    <t>PITANGUEIRAS</t>
  </si>
  <si>
    <t>363+500</t>
  </si>
  <si>
    <t>LOTE - 06</t>
  </si>
  <si>
    <t>SUB-TOTAL INTERVIAS</t>
  </si>
  <si>
    <t>PIRASSUNUNGA</t>
  </si>
  <si>
    <t>215+000</t>
  </si>
  <si>
    <t>LEME</t>
  </si>
  <si>
    <t>181+760</t>
  </si>
  <si>
    <t>SEM DENOMINAÇÃO</t>
  </si>
  <si>
    <t>SP-147</t>
  </si>
  <si>
    <t>MOGI MIRIM</t>
  </si>
  <si>
    <t>052+000</t>
  </si>
  <si>
    <t>ENGº JOÃO TOSELLO</t>
  </si>
  <si>
    <t>091+300</t>
  </si>
  <si>
    <t>IRACEMÁPOLIS</t>
  </si>
  <si>
    <t>127+200</t>
  </si>
  <si>
    <t>SP-191</t>
  </si>
  <si>
    <t>ARARAS</t>
  </si>
  <si>
    <t>027+500</t>
  </si>
  <si>
    <t>RIO CLARO</t>
  </si>
  <si>
    <t>059+000</t>
  </si>
  <si>
    <t>DOUTOR PAULO LAURO</t>
  </si>
  <si>
    <t>SP-215</t>
  </si>
  <si>
    <t>STA CRUZ PALMEIRAS</t>
  </si>
  <si>
    <t>065+550</t>
  </si>
  <si>
    <t>DESCALVADO</t>
  </si>
  <si>
    <t>104+400</t>
  </si>
  <si>
    <t>LOTE - 8</t>
  </si>
  <si>
    <t>SUB-TOTAL CENTROVIAS</t>
  </si>
  <si>
    <t>SP-310</t>
  </si>
  <si>
    <t>ITIRAPINA</t>
  </si>
  <si>
    <t>216+000</t>
  </si>
  <si>
    <t>181+400</t>
  </si>
  <si>
    <t>ENGº PAULO ROMANO</t>
  </si>
  <si>
    <t>SP-225</t>
  </si>
  <si>
    <t>BROTAS</t>
  </si>
  <si>
    <t>106+700</t>
  </si>
  <si>
    <t>OESTE</t>
  </si>
  <si>
    <t>DOIS CÓRREGOS</t>
  </si>
  <si>
    <t>144+200</t>
  </si>
  <si>
    <t>LESTE</t>
  </si>
  <si>
    <t>COM. JOÃO R. DE BARROS</t>
  </si>
  <si>
    <t>JAÚ</t>
  </si>
  <si>
    <t>199+300</t>
  </si>
  <si>
    <t>LOTE - 9</t>
  </si>
  <si>
    <t>SUB-TOTAL TRIANGULO</t>
  </si>
  <si>
    <t>ARARAQUARA</t>
  </si>
  <si>
    <t>282+400</t>
  </si>
  <si>
    <t>AGULHA</t>
  </si>
  <si>
    <t>346+400</t>
  </si>
  <si>
    <t>CATIGUÁ</t>
  </si>
  <si>
    <t>398+500</t>
  </si>
  <si>
    <t>DOBRADA</t>
  </si>
  <si>
    <t>307+600</t>
  </si>
  <si>
    <t>TAIUVA</t>
  </si>
  <si>
    <t>357+000</t>
  </si>
  <si>
    <t>CARLOS TONANI</t>
  </si>
  <si>
    <t>SP-333</t>
  </si>
  <si>
    <t>JABOTICABAL</t>
  </si>
  <si>
    <t>110+500</t>
  </si>
  <si>
    <t>ITÁPOLIS</t>
  </si>
  <si>
    <t>179+700</t>
  </si>
  <si>
    <t>LOTE - 10</t>
  </si>
  <si>
    <t>SUB-TOTAL AUTOVIAS</t>
  </si>
  <si>
    <t>SÃO SIMÃO</t>
  </si>
  <si>
    <t>281+000</t>
  </si>
  <si>
    <t>S. RITA P. QUATRO</t>
  </si>
  <si>
    <t>ANTONIO MACHADO SANT´ANNA</t>
  </si>
  <si>
    <t>SP-255</t>
  </si>
  <si>
    <t>GUATAPARÁ</t>
  </si>
  <si>
    <t>046+000</t>
  </si>
  <si>
    <t>CANDIDO PORTINARI</t>
  </si>
  <si>
    <t>SP-334</t>
  </si>
  <si>
    <t>BATATAIS</t>
  </si>
  <si>
    <t>344+000</t>
  </si>
  <si>
    <t>RESTINGA</t>
  </si>
  <si>
    <t>374+500</t>
  </si>
  <si>
    <t>LOTE - 11</t>
  </si>
  <si>
    <t>SUB-TOTAL RENOVIAS</t>
  </si>
  <si>
    <t>GOV. DR.ADHEMAR DE BARROS</t>
  </si>
  <si>
    <t>SP-340</t>
  </si>
  <si>
    <t>JAGUARIÚNA</t>
  </si>
  <si>
    <t>123+500</t>
  </si>
  <si>
    <t>DEP. MARIO BENI</t>
  </si>
  <si>
    <t>ESTIVA GERBI</t>
  </si>
  <si>
    <t>192+840</t>
  </si>
  <si>
    <t>PROF. BOANERGS NOGUEIRA LIMA</t>
  </si>
  <si>
    <t>CASA BRANCA</t>
  </si>
  <si>
    <t>221+292</t>
  </si>
  <si>
    <t>PROF. JOSÉ DE ANDRÉ DE LIMA</t>
  </si>
  <si>
    <t>MOCOCA</t>
  </si>
  <si>
    <t>254+690</t>
  </si>
  <si>
    <t>SP-342</t>
  </si>
  <si>
    <t>ÁGUAS DA PRATA</t>
  </si>
  <si>
    <t>240+000</t>
  </si>
  <si>
    <t>PINHAL</t>
  </si>
  <si>
    <t>191+890</t>
  </si>
  <si>
    <t>ROD. DOM TOMAS VAQUERO</t>
  </si>
  <si>
    <t>SP-344</t>
  </si>
  <si>
    <t>AGUAÍ</t>
  </si>
  <si>
    <t>219+000</t>
  </si>
  <si>
    <t>S. J. DA BOA VISTA</t>
  </si>
  <si>
    <t>230+440</t>
  </si>
  <si>
    <t>DEP. EDUARDO VICENTE NASSER</t>
  </si>
  <si>
    <t>SP-350</t>
  </si>
  <si>
    <t>ITOBI</t>
  </si>
  <si>
    <t>252+140</t>
  </si>
  <si>
    <t>VIAOESTE</t>
  </si>
  <si>
    <t>LOTE - 12</t>
  </si>
  <si>
    <t>SUB-TOTAL VIAOESTE</t>
  </si>
  <si>
    <t>SP-280</t>
  </si>
  <si>
    <t>ITAPEVI</t>
  </si>
  <si>
    <t>033+000</t>
  </si>
  <si>
    <t>PRES. CASTELLO BRANCO</t>
  </si>
  <si>
    <t>ITU</t>
  </si>
  <si>
    <t>074+000</t>
  </si>
  <si>
    <t>OSASCO (MARGINAL)</t>
  </si>
  <si>
    <t>018+000</t>
  </si>
  <si>
    <t>BARUERI (MARGINAL)</t>
  </si>
  <si>
    <t>020+000</t>
  </si>
  <si>
    <t>SP-075</t>
  </si>
  <si>
    <t>SOROCABA</t>
  </si>
  <si>
    <t>012+500</t>
  </si>
  <si>
    <t>SP-270</t>
  </si>
  <si>
    <t>SÃO ROQUE</t>
  </si>
  <si>
    <t>046+500</t>
  </si>
  <si>
    <t>ALUMÍNIO</t>
  </si>
  <si>
    <t>079+000</t>
  </si>
  <si>
    <t>ARAÇOIABA</t>
  </si>
  <si>
    <t>111+400</t>
  </si>
  <si>
    <t>COLINAS</t>
  </si>
  <si>
    <t>LOTE - 13</t>
  </si>
  <si>
    <t>SUB-TOTAL COLINAS</t>
  </si>
  <si>
    <t>ERMÊNIO DE OLIVEIRA PENTEADO</t>
  </si>
  <si>
    <t>INDAIATUBA</t>
  </si>
  <si>
    <t>060+800</t>
  </si>
  <si>
    <t>INDAIATUBA (BLOQUEIO)</t>
  </si>
  <si>
    <t>062+000</t>
  </si>
  <si>
    <t>BOITUVA</t>
  </si>
  <si>
    <t>111+300</t>
  </si>
  <si>
    <t>BOITUVA (BLOQUEIO)</t>
  </si>
  <si>
    <t>111+800</t>
  </si>
  <si>
    <t>D. GABRIEL PAULINO BUENO</t>
  </si>
  <si>
    <t>SP-300</t>
  </si>
  <si>
    <t>076+680</t>
  </si>
  <si>
    <t>PORTO FELIZ</t>
  </si>
  <si>
    <t>136+722</t>
  </si>
  <si>
    <t>SP-127</t>
  </si>
  <si>
    <t>012+625</t>
  </si>
  <si>
    <t>CORNÉLIO PIRES</t>
  </si>
  <si>
    <t>RIO DAS PEDRAS</t>
  </si>
  <si>
    <t>058+650</t>
  </si>
  <si>
    <t>SPVIAS</t>
  </si>
  <si>
    <t>LOTE - 20</t>
  </si>
  <si>
    <t>SUB-TOTAL SPVIAS</t>
  </si>
  <si>
    <t>ITATINGA</t>
  </si>
  <si>
    <t>208+400</t>
  </si>
  <si>
    <t>IARAS</t>
  </si>
  <si>
    <t>278+000</t>
  </si>
  <si>
    <t>QUADRA</t>
  </si>
  <si>
    <t>158+300</t>
  </si>
  <si>
    <t>MORRO DO ALTO</t>
  </si>
  <si>
    <t>128+900</t>
  </si>
  <si>
    <t>133+900</t>
  </si>
  <si>
    <t>GRAMADÃO</t>
  </si>
  <si>
    <t>196+725</t>
  </si>
  <si>
    <t>AVARÉ</t>
  </si>
  <si>
    <t>240+300</t>
  </si>
  <si>
    <t>SP-258</t>
  </si>
  <si>
    <t>BURI</t>
  </si>
  <si>
    <t>250+145</t>
  </si>
  <si>
    <t>ITARARÉ</t>
  </si>
  <si>
    <t>326+670</t>
  </si>
  <si>
    <t>ALAMBARI</t>
  </si>
  <si>
    <t>135+300</t>
  </si>
  <si>
    <t>LOTE - 22</t>
  </si>
  <si>
    <t>SUB-TOTAL ECOVIAS</t>
  </si>
  <si>
    <t>CÔNEGO DOMÊNICO RANGONI</t>
  </si>
  <si>
    <t>SP-055</t>
  </si>
  <si>
    <t>SANTOS</t>
  </si>
  <si>
    <t>250+464</t>
  </si>
  <si>
    <t>PADRE MANOEL DA NÓBREGA</t>
  </si>
  <si>
    <t>SÃO VICENTE</t>
  </si>
  <si>
    <t>279+950</t>
  </si>
  <si>
    <t>SP-150</t>
  </si>
  <si>
    <t>RIACHO GRANDE</t>
  </si>
  <si>
    <t>031+106</t>
  </si>
  <si>
    <t>IMIGRANTES</t>
  </si>
  <si>
    <t>SP-160</t>
  </si>
  <si>
    <t>DIADEMA</t>
  </si>
  <si>
    <t>015+917</t>
  </si>
  <si>
    <t>ELDORADO</t>
  </si>
  <si>
    <t>020+100</t>
  </si>
  <si>
    <t>BATISTINI</t>
  </si>
  <si>
    <t>025+579</t>
  </si>
  <si>
    <t>PIRATININGA</t>
  </si>
  <si>
    <t>032+381</t>
  </si>
  <si>
    <t>RODOVIAS DER</t>
  </si>
  <si>
    <t>SUB-TOTAL DER</t>
  </si>
  <si>
    <t>CAIUÁ</t>
  </si>
  <si>
    <t>INT/CAP</t>
  </si>
  <si>
    <t>PRESIDENTE BERNARDES</t>
  </si>
  <si>
    <t>CAP/INT</t>
  </si>
  <si>
    <t>MARECHAL RONDON</t>
  </si>
  <si>
    <t>AREIÓPOLIS</t>
  </si>
  <si>
    <t>AVAI</t>
  </si>
  <si>
    <t>PROMISSAO</t>
  </si>
  <si>
    <t>GUARARAPES</t>
  </si>
  <si>
    <t>CASTILHO</t>
  </si>
  <si>
    <t>SP-324</t>
  </si>
  <si>
    <t>VINHEDO</t>
  </si>
  <si>
    <t>BIDIRECIONAL</t>
  </si>
  <si>
    <t>RODOVIAS DO DERSA</t>
  </si>
  <si>
    <t>SUB-TOTAL DERSA</t>
  </si>
  <si>
    <t>SP-065</t>
  </si>
  <si>
    <t>NAZARÉ</t>
  </si>
  <si>
    <t>JAC/CAM</t>
  </si>
  <si>
    <t>ITATIBA</t>
  </si>
  <si>
    <t>CAM/JAC</t>
  </si>
  <si>
    <t>SP-070</t>
  </si>
  <si>
    <t>ITAQUAQUECETUBA</t>
  </si>
  <si>
    <t>GUARAREMA</t>
  </si>
  <si>
    <t>GOV. CARVALHO PINTO</t>
  </si>
  <si>
    <t>JACAREÍ</t>
  </si>
  <si>
    <t>CAÇAPAVA</t>
  </si>
  <si>
    <t>Fonte: ARTESP, DER e DERSA</t>
  </si>
  <si>
    <t>atualizado em 01/07/2006</t>
  </si>
  <si>
    <t>GOV.DR.ADHEMAR PEREIRA</t>
  </si>
  <si>
    <t>DE BARROS</t>
  </si>
  <si>
    <t>VEREADOR RUBENS LEME ASPRINO</t>
  </si>
  <si>
    <t>GUARUJÁ</t>
  </si>
  <si>
    <t>Não há cobrança</t>
  </si>
  <si>
    <t>J. HIPÓLITO MARTINS</t>
  </si>
  <si>
    <t>SP-209</t>
  </si>
  <si>
    <t>BOTUCATU</t>
  </si>
  <si>
    <t>AGUDOS</t>
  </si>
  <si>
    <t>PIRAJUI</t>
  </si>
  <si>
    <t>GLICÉRIO</t>
  </si>
  <si>
    <t>LAVÍNIA</t>
  </si>
  <si>
    <t>atualizado em 01/07/05</t>
  </si>
  <si>
    <t>atualizado em 01/07/04</t>
  </si>
  <si>
    <t xml:space="preserve">SP-065 </t>
  </si>
  <si>
    <t xml:space="preserve">IGARATÁ </t>
  </si>
  <si>
    <t xml:space="preserve">026+500 </t>
  </si>
  <si>
    <t xml:space="preserve">ATIBAIA </t>
  </si>
  <si>
    <t xml:space="preserve">079+900 </t>
  </si>
  <si>
    <t xml:space="preserve">110+100 </t>
  </si>
  <si>
    <t xml:space="preserve">Rodovia Romildo Prado </t>
  </si>
  <si>
    <t xml:space="preserve">SP-063 </t>
  </si>
  <si>
    <t xml:space="preserve">LOUVEIRA </t>
  </si>
  <si>
    <t xml:space="preserve">010+370 </t>
  </si>
  <si>
    <t xml:space="preserve">Rodovia Gal Milton Tavares de Souza </t>
  </si>
  <si>
    <t xml:space="preserve">SP-332 </t>
  </si>
  <si>
    <t xml:space="preserve">PAULÍNIA A </t>
  </si>
  <si>
    <t xml:space="preserve">135+500 </t>
  </si>
  <si>
    <t xml:space="preserve">PAULÍNIA B </t>
  </si>
  <si>
    <t xml:space="preserve">132+550 </t>
  </si>
  <si>
    <t xml:space="preserve">ENGENHEIRO COELHO </t>
  </si>
  <si>
    <t xml:space="preserve">159+700 </t>
  </si>
  <si>
    <t xml:space="preserve">Rodovia Eng. João Baptista Cabral Renno </t>
  </si>
  <si>
    <t xml:space="preserve">251+900 </t>
  </si>
  <si>
    <t xml:space="preserve">STA CRUZ DO RIO PARDO </t>
  </si>
  <si>
    <t xml:space="preserve">300+930 </t>
  </si>
  <si>
    <t xml:space="preserve">Rodovia Orlando Quagliato </t>
  </si>
  <si>
    <t xml:space="preserve">SP-327 </t>
  </si>
  <si>
    <t xml:space="preserve">OURINHOS </t>
  </si>
  <si>
    <t xml:space="preserve">014+500 </t>
  </si>
  <si>
    <t xml:space="preserve">PALMITAL </t>
  </si>
  <si>
    <t xml:space="preserve">413+490 </t>
  </si>
  <si>
    <t xml:space="preserve">ASSIS </t>
  </si>
  <si>
    <t xml:space="preserve">453+590 </t>
  </si>
  <si>
    <t xml:space="preserve">RANCHARIA </t>
  </si>
  <si>
    <t xml:space="preserve">512+300 </t>
  </si>
  <si>
    <t xml:space="preserve">REGENTE FEIJÓ </t>
  </si>
  <si>
    <t xml:space="preserve">541+540 </t>
  </si>
  <si>
    <t xml:space="preserve">590+750 </t>
  </si>
  <si>
    <t xml:space="preserve">367+767 </t>
  </si>
  <si>
    <t xml:space="preserve">PIRAJUÍ </t>
  </si>
  <si>
    <t xml:space="preserve">400+833 </t>
  </si>
  <si>
    <t xml:space="preserve">455+715 </t>
  </si>
  <si>
    <t xml:space="preserve">GLICÉRIO </t>
  </si>
  <si>
    <t xml:space="preserve">497+912 </t>
  </si>
  <si>
    <t xml:space="preserve">RUBIÁCEA </t>
  </si>
  <si>
    <t xml:space="preserve">562+008 </t>
  </si>
  <si>
    <t xml:space="preserve">LAVÍNIA </t>
  </si>
  <si>
    <t xml:space="preserve">590+482 </t>
  </si>
  <si>
    <t xml:space="preserve">GUARAÇAÍ </t>
  </si>
  <si>
    <t xml:space="preserve">621+270 </t>
  </si>
  <si>
    <t xml:space="preserve">655+485 </t>
  </si>
  <si>
    <t xml:space="preserve">Rodovia Jornalista Francisco Aguirre Proença </t>
  </si>
  <si>
    <t xml:space="preserve">SP-101 </t>
  </si>
  <si>
    <t xml:space="preserve">MONTE MOR </t>
  </si>
  <si>
    <t xml:space="preserve">029+700 </t>
  </si>
  <si>
    <t xml:space="preserve">RAFARD </t>
  </si>
  <si>
    <t xml:space="preserve">055+800 </t>
  </si>
  <si>
    <t xml:space="preserve">CONCHAS </t>
  </si>
  <si>
    <t xml:space="preserve">192+100 </t>
  </si>
  <si>
    <t xml:space="preserve">ANHEMBI </t>
  </si>
  <si>
    <t xml:space="preserve">228+200 </t>
  </si>
  <si>
    <t xml:space="preserve">BOTUCATU </t>
  </si>
  <si>
    <t xml:space="preserve">259+300 </t>
  </si>
  <si>
    <t xml:space="preserve">AGUDOS </t>
  </si>
  <si>
    <t xml:space="preserve">314+000 </t>
  </si>
  <si>
    <t xml:space="preserve">Rodovia do Açucar -Comendador Mário Dedini </t>
  </si>
  <si>
    <t xml:space="preserve">SP-308 </t>
  </si>
  <si>
    <t xml:space="preserve">SALTO </t>
  </si>
  <si>
    <t xml:space="preserve">109+300 </t>
  </si>
  <si>
    <t xml:space="preserve">147+300 </t>
  </si>
  <si>
    <t xml:space="preserve">IDA </t>
  </si>
  <si>
    <t xml:space="preserve">VOLTA </t>
  </si>
  <si>
    <t>CÁLCULO DA TARIFA ADICIONAL DE PEDÁGIO NAS RODOVIAS DO ESTADO DE SÃO PAULO - 01/07/2010</t>
  </si>
  <si>
    <t>TAP = 5 x (PBT-45) x TARIFA EIXO COMERCIAL</t>
  </si>
  <si>
    <t>PEDÁGIO</t>
  </si>
  <si>
    <t>(PBT - 45T)</t>
  </si>
  <si>
    <t>UNI*</t>
  </si>
  <si>
    <t>BID**</t>
  </si>
  <si>
    <t>BIB</t>
  </si>
  <si>
    <t>* UNI = COBRA NOS DOIS SENTIDOS</t>
  </si>
  <si>
    <t>** BID = COBRA NUM ÚNICO SENTIDO</t>
  </si>
  <si>
    <t>CÁLCULO DA TARIFA ADICIONAL DE PEDÁGIO NAS RODOVIAS DO ESTADO DE SÃO PAULO - 01/07/2011</t>
  </si>
  <si>
    <t>ROTA DAS BANDEIRAS</t>
  </si>
  <si>
    <r>
      <t xml:space="preserve"> </t>
    </r>
    <r>
      <rPr>
        <sz val="8"/>
        <color indexed="8"/>
        <rFont val="Arial"/>
        <family val="2"/>
      </rPr>
      <t xml:space="preserve">Rodovia Dom Pedro I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</si>
  <si>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SP-065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</si>
  <si>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IGARATÁ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</si>
  <si>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026+500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</si>
  <si>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ATIBAIA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</si>
  <si>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079+900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</si>
  <si>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ITATIBA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</si>
  <si>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110+100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</si>
  <si>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Rodovia Romildo Prado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</si>
  <si>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SP-063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</si>
  <si>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LOUVEIRA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</si>
  <si>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010+370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</si>
  <si>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Rodovia Gal Milton Tavares de Souza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</si>
  <si>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SP-332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</si>
  <si>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PAULÍNIA 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</si>
  <si>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135+500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</si>
  <si>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PAULÍNIA B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</si>
  <si>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132+550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</si>
  <si>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ENGENHEIRO COELHO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</si>
  <si>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159+700 </t>
    </r>
    <r>
      <rPr>
        <sz val="8"/>
        <rFont val="Arial"/>
        <family val="2"/>
      </rPr>
      <t xml:space="preserve"> </t>
    </r>
  </si>
  <si>
    <t>Rodovia Engenheiro Constâncio Cintra</t>
  </si>
  <si>
    <r>
      <t xml:space="preserve"> </t>
    </r>
    <r>
      <rPr>
        <sz val="8"/>
        <color indexed="8"/>
        <rFont val="Arial"/>
        <family val="2"/>
      </rPr>
      <t>SP-360</t>
    </r>
  </si>
  <si>
    <t>JUNDIAÍ</t>
  </si>
  <si>
    <t>077+100</t>
  </si>
  <si>
    <t>CART</t>
  </si>
  <si>
    <r>
      <t xml:space="preserve"> </t>
    </r>
    <r>
      <rPr>
        <sz val="8"/>
        <color indexed="8"/>
        <rFont val="Arial"/>
        <family val="2"/>
      </rPr>
      <t xml:space="preserve">Rodovia Eng. João Baptista Cabral Renno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</si>
  <si>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SP-225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</si>
  <si>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PIRATININGA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</si>
  <si>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251+900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</si>
  <si>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STA CRUZ DO RIO PARDO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</si>
  <si>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300+930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</si>
  <si>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Rodovia Orlando Quagliato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</si>
  <si>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SP-327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</si>
  <si>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OURINHOS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</si>
  <si>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014+500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</si>
  <si>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Rodovia Raposo Tavares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</si>
  <si>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SP-270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</si>
  <si>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PALMITAL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</si>
  <si>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413+490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</si>
  <si>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ASSIS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</si>
  <si>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453+590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</si>
  <si>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RANCHARIA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</si>
  <si>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512+300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</si>
  <si>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REGENTE FEIJÓ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</si>
  <si>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541+540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</si>
  <si>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PRESIDENTE BERNADES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</si>
  <si>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590+750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</si>
  <si>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CAIUÁ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</si>
  <si>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639+000 </t>
    </r>
    <r>
      <rPr>
        <sz val="8"/>
        <rFont val="Arial"/>
        <family val="2"/>
      </rPr>
      <t xml:space="preserve"> </t>
    </r>
  </si>
  <si>
    <t>VIARONDON</t>
  </si>
  <si>
    <r>
      <t xml:space="preserve"> </t>
    </r>
    <r>
      <rPr>
        <sz val="8"/>
        <color indexed="8"/>
        <rFont val="Arial"/>
        <family val="2"/>
      </rPr>
      <t xml:space="preserve">Rodovia Marechal Rondon (OESTE)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</si>
  <si>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SP-300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</si>
  <si>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AVAÍ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</si>
  <si>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367+767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</si>
  <si>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PIRAJUÍ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</si>
  <si>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400+833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</si>
  <si>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PROMISSÃO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</si>
  <si>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455+715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</si>
  <si>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GLICÉRIO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</si>
  <si>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497+912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</si>
  <si>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RUBIÁCEA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</si>
  <si>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562+008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</si>
  <si>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LAVÍNIA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</si>
  <si>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590+482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</si>
  <si>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GUARAÇAÍ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</si>
  <si>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621+270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</si>
  <si>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CASTILHO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</si>
  <si>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655+485 </t>
    </r>
    <r>
      <rPr>
        <sz val="8"/>
        <rFont val="Arial"/>
        <family val="2"/>
      </rPr>
      <t xml:space="preserve"> </t>
    </r>
  </si>
  <si>
    <t>RODOVIAS DO TIETÊ</t>
  </si>
  <si>
    <r>
      <t xml:space="preserve"> </t>
    </r>
    <r>
      <rPr>
        <sz val="8"/>
        <color indexed="8"/>
        <rFont val="Arial"/>
        <family val="2"/>
      </rPr>
      <t xml:space="preserve">Rodovia Francisco Aguirre Proença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</si>
  <si>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SP-101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</si>
  <si>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MONTE MOR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</si>
  <si>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029+700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</si>
  <si>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RAFARD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</si>
  <si>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055+800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</si>
  <si>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Rodovia Marechal Rondon (LESTE)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</si>
  <si>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CONCHAS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</si>
  <si>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192+100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</si>
  <si>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ANHEMBI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</si>
  <si>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228+200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</si>
  <si>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BOTUCATU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</si>
  <si>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259+300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</si>
  <si>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AREIÓPOLIS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</si>
  <si>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285+000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</si>
  <si>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AGUDOS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</si>
  <si>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314+000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</si>
  <si>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Rodovia do Açucar -  Mário Dedini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</si>
  <si>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SP-308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</si>
  <si>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SALTO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</si>
  <si>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109+300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</si>
  <si>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RIO DAS PEDRAS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</si>
  <si>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147+300 </t>
    </r>
    <r>
      <rPr>
        <sz val="8"/>
        <rFont val="Arial"/>
        <family val="2"/>
      </rPr>
      <t xml:space="preserve"> </t>
    </r>
  </si>
  <si>
    <t>ECOPISTAS</t>
  </si>
  <si>
    <r>
      <t xml:space="preserve"> </t>
    </r>
    <r>
      <rPr>
        <sz val="8"/>
        <color indexed="8"/>
        <rFont val="Arial"/>
        <family val="2"/>
      </rPr>
      <t xml:space="preserve">Rodovia Ayrton Senna da Silva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</si>
  <si>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SP-070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</si>
  <si>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ITAQUAQUECETUBA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</si>
  <si>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032+900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</si>
  <si>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GUARAREMA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</si>
  <si>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057+800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</si>
  <si>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Rodovia Governador Carvalho Pinto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</si>
  <si>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SÃO JOSÉ DOS CAMPOS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</si>
  <si>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092+500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</si>
  <si>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CAÇAPAVA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</si>
  <si>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114+000 </t>
    </r>
    <r>
      <rPr>
        <sz val="8"/>
        <rFont val="Arial"/>
        <family val="2"/>
      </rPr>
      <t xml:space="preserve"> </t>
    </r>
  </si>
  <si>
    <t>RODOANEL</t>
  </si>
  <si>
    <t>Rodoanel Mário Covas</t>
  </si>
  <si>
    <t>SP-021</t>
  </si>
  <si>
    <t>PRAÇA 1 - RAIMUNDO P. DE MAGALHAES</t>
  </si>
  <si>
    <t>000+360</t>
  </si>
  <si>
    <t>BLOQUEIO</t>
  </si>
  <si>
    <t>PRAÇA 2 - BANDEIRANTES (I) RAMO F</t>
  </si>
  <si>
    <t>003+630</t>
  </si>
  <si>
    <t>PRAÇA 3 - BANDEIRANTES (E) RAMO A</t>
  </si>
  <si>
    <t>003+050</t>
  </si>
  <si>
    <t>PRAÇA 4 - ANHANGUERA (I) RAMO F</t>
  </si>
  <si>
    <t>007+000</t>
  </si>
  <si>
    <t>PRAÇA 5 - ANHANGUERA (I) RAMO E</t>
  </si>
  <si>
    <t>006+790</t>
  </si>
  <si>
    <t>PRAÇA 6 - ANHANGUERA (E) RAMO A</t>
  </si>
  <si>
    <t>006+210</t>
  </si>
  <si>
    <t>PRAÇA 7 - CASTELO BRANCO (I) RAMO E</t>
  </si>
  <si>
    <t>015+610</t>
  </si>
  <si>
    <t>PRAÇA 8 - CASTELO BRANCO (E) RAMO A</t>
  </si>
  <si>
    <t>014+290</t>
  </si>
  <si>
    <t>PRAÇA 9 - PADROEIRA (I) RAMO F</t>
  </si>
  <si>
    <t>020+870</t>
  </si>
  <si>
    <t>PRAÇA 10 - PADROEIRA (E) RAMO A</t>
  </si>
  <si>
    <t>019+460</t>
  </si>
  <si>
    <t>PRAÇA 11 - RAPOSO TAVARES (I) RAMO E</t>
  </si>
  <si>
    <t>024+700</t>
  </si>
  <si>
    <t>PRAÇA 12 - RAPOSO TAVARES (E) RAMO A</t>
  </si>
  <si>
    <t>024+000</t>
  </si>
  <si>
    <t>PRAÇA 13 - OSASCO (E) - RÉGIS BITTENCOURT</t>
  </si>
  <si>
    <t>025+360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</si>
</sst>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&quot;R$ &quot;#,##0.00"/>
  </numFmts>
  <fonts count="77">
    <font>
      <sz val="10"/>
      <name val="Arial"/>
      <family val="0"/>
    </font>
    <font>
      <sz val="8"/>
      <name val="Verdana"/>
      <family val="2"/>
    </font>
    <font>
      <sz val="8"/>
      <name val="Arial"/>
      <family val="0"/>
    </font>
    <font>
      <b/>
      <sz val="7"/>
      <name val="Arial Narrow"/>
      <family val="2"/>
    </font>
    <font>
      <sz val="7"/>
      <name val="Arial"/>
      <family val="0"/>
    </font>
    <font>
      <sz val="7"/>
      <name val="Arial Narrow"/>
      <family val="2"/>
    </font>
    <font>
      <b/>
      <sz val="12"/>
      <name val="Arial Narrow"/>
      <family val="2"/>
    </font>
    <font>
      <sz val="12"/>
      <color indexed="12"/>
      <name val="Bazooka"/>
      <family val="0"/>
    </font>
    <font>
      <sz val="6"/>
      <name val="Arial"/>
      <family val="0"/>
    </font>
    <font>
      <b/>
      <sz val="6"/>
      <name val="Arial Narrow"/>
      <family val="2"/>
    </font>
    <font>
      <sz val="6"/>
      <name val="Arial Narrow"/>
      <family val="2"/>
    </font>
    <font>
      <sz val="6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sz val="7"/>
      <name val="Arial"/>
      <family val="0"/>
    </font>
    <font>
      <b/>
      <sz val="12"/>
      <color indexed="12"/>
      <name val="Bazooka"/>
      <family val="0"/>
    </font>
    <font>
      <b/>
      <sz val="8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2"/>
      <color indexed="10"/>
      <name val="Arial Black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0"/>
    </font>
    <font>
      <b/>
      <sz val="10"/>
      <name val="Arial Narrow"/>
      <family val="2"/>
    </font>
    <font>
      <b/>
      <sz val="11"/>
      <name val="Arial Narrow"/>
      <family val="2"/>
    </font>
    <font>
      <b/>
      <sz val="9"/>
      <color indexed="12"/>
      <name val="Arial Narrow"/>
      <family val="2"/>
    </font>
    <font>
      <sz val="12"/>
      <color indexed="12"/>
      <name val="Verdana"/>
      <family val="2"/>
    </font>
    <font>
      <b/>
      <sz val="12"/>
      <color indexed="12"/>
      <name val="Arial Narrow"/>
      <family val="2"/>
    </font>
    <font>
      <b/>
      <sz val="10"/>
      <color indexed="12"/>
      <name val="Arial Narrow"/>
      <family val="2"/>
    </font>
    <font>
      <sz val="12"/>
      <name val="Verdana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9"/>
      <color indexed="8"/>
      <name val="Arial"/>
      <family val="2"/>
    </font>
    <font>
      <b/>
      <sz val="8"/>
      <name val="Arial Narrow"/>
      <family val="2"/>
    </font>
    <font>
      <sz val="9"/>
      <color indexed="10"/>
      <name val="Arial Black"/>
      <family val="2"/>
    </font>
    <font>
      <sz val="9"/>
      <color indexed="12"/>
      <name val="Verdana"/>
      <family val="2"/>
    </font>
    <font>
      <sz val="9"/>
      <name val="Verdana"/>
      <family val="2"/>
    </font>
    <font>
      <sz val="10"/>
      <color indexed="10"/>
      <name val="Arial Black"/>
      <family val="2"/>
    </font>
    <font>
      <sz val="10"/>
      <color indexed="12"/>
      <name val="Verdana"/>
      <family val="2"/>
    </font>
    <font>
      <sz val="10"/>
      <name val="Verdana"/>
      <family val="2"/>
    </font>
    <font>
      <sz val="10"/>
      <color indexed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6" fillId="29" borderId="1" applyNumberFormat="0" applyAlignment="0" applyProtection="0"/>
    <xf numFmtId="0" fontId="6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</cellStyleXfs>
  <cellXfs count="3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8" fontId="1" fillId="0" borderId="10" xfId="0" applyNumberFormat="1" applyFont="1" applyBorder="1" applyAlignment="1">
      <alignment horizontal="center"/>
    </xf>
    <xf numFmtId="8" fontId="2" fillId="0" borderId="10" xfId="0" applyNumberFormat="1" applyFont="1" applyBorder="1" applyAlignment="1">
      <alignment/>
    </xf>
    <xf numFmtId="0" fontId="2" fillId="33" borderId="0" xfId="0" applyFont="1" applyFill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11" fillId="0" borderId="10" xfId="0" applyFont="1" applyBorder="1" applyAlignment="1">
      <alignment horizontal="left" wrapText="1"/>
    </xf>
    <xf numFmtId="0" fontId="8" fillId="0" borderId="0" xfId="0" applyFont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/>
    </xf>
    <xf numFmtId="8" fontId="1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8" fontId="2" fillId="34" borderId="10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2" fontId="15" fillId="34" borderId="11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6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8" fontId="2" fillId="0" borderId="10" xfId="0" applyNumberFormat="1" applyFont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167" fontId="2" fillId="36" borderId="10" xfId="0" applyNumberFormat="1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/>
    </xf>
    <xf numFmtId="0" fontId="1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8" fontId="2" fillId="36" borderId="10" xfId="0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8" fontId="16" fillId="35" borderId="10" xfId="0" applyNumberFormat="1" applyFont="1" applyFill="1" applyBorder="1" applyAlignment="1">
      <alignment horizontal="center"/>
    </xf>
    <xf numFmtId="2" fontId="16" fillId="35" borderId="10" xfId="0" applyNumberFormat="1" applyFont="1" applyFill="1" applyBorder="1" applyAlignment="1">
      <alignment horizontal="center"/>
    </xf>
    <xf numFmtId="8" fontId="2" fillId="35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/>
    </xf>
    <xf numFmtId="8" fontId="1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8" fontId="2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justify"/>
    </xf>
    <xf numFmtId="0" fontId="17" fillId="33" borderId="0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5" fillId="38" borderId="10" xfId="0" applyFont="1" applyFill="1" applyBorder="1" applyAlignment="1">
      <alignment/>
    </xf>
    <xf numFmtId="0" fontId="25" fillId="38" borderId="10" xfId="0" applyFont="1" applyFill="1" applyBorder="1" applyAlignment="1">
      <alignment horizontal="center"/>
    </xf>
    <xf numFmtId="0" fontId="27" fillId="33" borderId="0" xfId="0" applyFont="1" applyFill="1" applyBorder="1" applyAlignment="1">
      <alignment/>
    </xf>
    <xf numFmtId="0" fontId="27" fillId="33" borderId="0" xfId="0" applyFont="1" applyFill="1" applyBorder="1" applyAlignment="1">
      <alignment horizontal="left"/>
    </xf>
    <xf numFmtId="0" fontId="27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/>
    </xf>
    <xf numFmtId="0" fontId="21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2" fontId="29" fillId="34" borderId="10" xfId="0" applyNumberFormat="1" applyFont="1" applyFill="1" applyBorder="1" applyAlignment="1">
      <alignment horizontal="center"/>
    </xf>
    <xf numFmtId="2" fontId="29" fillId="34" borderId="12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1" fillId="33" borderId="10" xfId="0" applyFont="1" applyFill="1" applyBorder="1" applyAlignment="1">
      <alignment horizontal="left" wrapText="1"/>
    </xf>
    <xf numFmtId="0" fontId="21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left"/>
    </xf>
    <xf numFmtId="0" fontId="21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2" fontId="29" fillId="33" borderId="10" xfId="0" applyNumberFormat="1" applyFont="1" applyFill="1" applyBorder="1" applyAlignment="1">
      <alignment horizontal="center"/>
    </xf>
    <xf numFmtId="0" fontId="30" fillId="33" borderId="14" xfId="0" applyFont="1" applyFill="1" applyBorder="1" applyAlignment="1">
      <alignment horizontal="left" wrapText="1"/>
    </xf>
    <xf numFmtId="49" fontId="21" fillId="0" borderId="10" xfId="0" applyNumberFormat="1" applyFont="1" applyFill="1" applyBorder="1" applyAlignment="1">
      <alignment horizontal="left"/>
    </xf>
    <xf numFmtId="0" fontId="21" fillId="38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31" fillId="33" borderId="10" xfId="0" applyFont="1" applyFill="1" applyBorder="1" applyAlignment="1">
      <alignment horizontal="center"/>
    </xf>
    <xf numFmtId="2" fontId="26" fillId="33" borderId="10" xfId="0" applyNumberFormat="1" applyFont="1" applyFill="1" applyBorder="1" applyAlignment="1">
      <alignment horizontal="center"/>
    </xf>
    <xf numFmtId="0" fontId="30" fillId="33" borderId="14" xfId="0" applyFont="1" applyFill="1" applyBorder="1" applyAlignment="1">
      <alignment horizontal="center" wrapText="1"/>
    </xf>
    <xf numFmtId="0" fontId="16" fillId="33" borderId="14" xfId="0" applyFont="1" applyFill="1" applyBorder="1" applyAlignment="1">
      <alignment horizontal="left" wrapText="1"/>
    </xf>
    <xf numFmtId="0" fontId="32" fillId="33" borderId="14" xfId="0" applyFont="1" applyFill="1" applyBorder="1" applyAlignment="1">
      <alignment horizontal="center" wrapText="1"/>
    </xf>
    <xf numFmtId="0" fontId="30" fillId="33" borderId="15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 horizontal="left"/>
    </xf>
    <xf numFmtId="0" fontId="21" fillId="33" borderId="14" xfId="0" applyFont="1" applyFill="1" applyBorder="1" applyAlignment="1">
      <alignment horizontal="center" wrapText="1"/>
    </xf>
    <xf numFmtId="2" fontId="1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/>
    </xf>
    <xf numFmtId="2" fontId="17" fillId="33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 vertical="justify"/>
    </xf>
    <xf numFmtId="0" fontId="20" fillId="33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21" fillId="37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25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center"/>
    </xf>
    <xf numFmtId="2" fontId="36" fillId="34" borderId="10" xfId="0" applyNumberFormat="1" applyFont="1" applyFill="1" applyBorder="1" applyAlignment="1">
      <alignment horizontal="center"/>
    </xf>
    <xf numFmtId="2" fontId="36" fillId="34" borderId="12" xfId="0" applyNumberFormat="1" applyFont="1" applyFill="1" applyBorder="1" applyAlignment="1">
      <alignment horizontal="center"/>
    </xf>
    <xf numFmtId="2" fontId="35" fillId="34" borderId="10" xfId="0" applyNumberFormat="1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2" fontId="20" fillId="33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 vertical="justify"/>
    </xf>
    <xf numFmtId="0" fontId="23" fillId="37" borderId="11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28" fillId="38" borderId="10" xfId="0" applyFont="1" applyFill="1" applyBorder="1" applyAlignment="1">
      <alignment/>
    </xf>
    <xf numFmtId="0" fontId="28" fillId="38" borderId="10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left"/>
    </xf>
    <xf numFmtId="0" fontId="28" fillId="33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/>
    </xf>
    <xf numFmtId="2" fontId="39" fillId="34" borderId="10" xfId="0" applyNumberFormat="1" applyFont="1" applyFill="1" applyBorder="1" applyAlignment="1">
      <alignment horizontal="center"/>
    </xf>
    <xf numFmtId="2" fontId="39" fillId="34" borderId="12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23" fillId="33" borderId="10" xfId="0" applyFont="1" applyFill="1" applyBorder="1" applyAlignment="1">
      <alignment horizontal="left" wrapText="1"/>
    </xf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left"/>
    </xf>
    <xf numFmtId="0" fontId="23" fillId="33" borderId="10" xfId="0" applyFont="1" applyFill="1" applyBorder="1" applyAlignment="1">
      <alignment/>
    </xf>
    <xf numFmtId="0" fontId="17" fillId="33" borderId="10" xfId="0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left"/>
    </xf>
    <xf numFmtId="0" fontId="23" fillId="38" borderId="10" xfId="0" applyFont="1" applyFill="1" applyBorder="1" applyAlignment="1">
      <alignment horizontal="center"/>
    </xf>
    <xf numFmtId="0" fontId="28" fillId="33" borderId="10" xfId="0" applyFont="1" applyFill="1" applyBorder="1" applyAlignment="1">
      <alignment/>
    </xf>
    <xf numFmtId="0" fontId="28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2" fontId="38" fillId="34" borderId="10" xfId="0" applyNumberFormat="1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67" fontId="2" fillId="35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2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167" fontId="15" fillId="34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 wrapText="1"/>
    </xf>
    <xf numFmtId="0" fontId="33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8" fontId="2" fillId="0" borderId="10" xfId="0" applyNumberFormat="1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0" fontId="0" fillId="35" borderId="10" xfId="0" applyFill="1" applyBorder="1" applyAlignment="1">
      <alignment horizontal="center"/>
    </xf>
    <xf numFmtId="8" fontId="0" fillId="0" borderId="10" xfId="0" applyNumberFormat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13" fillId="3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2" fillId="36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3" fillId="36" borderId="18" xfId="0" applyFont="1" applyFill="1" applyBorder="1" applyAlignment="1">
      <alignment horizontal="center" vertical="center" wrapText="1"/>
    </xf>
    <xf numFmtId="0" fontId="33" fillId="36" borderId="19" xfId="0" applyFont="1" applyFill="1" applyBorder="1" applyAlignment="1">
      <alignment horizontal="center" vertical="center" wrapText="1"/>
    </xf>
    <xf numFmtId="0" fontId="33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14" fillId="36" borderId="19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/>
    </xf>
    <xf numFmtId="0" fontId="5" fillId="39" borderId="19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/>
    </xf>
    <xf numFmtId="0" fontId="10" fillId="39" borderId="10" xfId="0" applyFont="1" applyFill="1" applyBorder="1" applyAlignment="1">
      <alignment horizontal="center" vertical="center"/>
    </xf>
    <xf numFmtId="0" fontId="3" fillId="39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2" fontId="7" fillId="33" borderId="20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/>
    </xf>
    <xf numFmtId="0" fontId="25" fillId="38" borderId="13" xfId="0" applyFont="1" applyFill="1" applyBorder="1" applyAlignment="1">
      <alignment horizontal="center"/>
    </xf>
    <xf numFmtId="0" fontId="0" fillId="38" borderId="2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2" fontId="26" fillId="4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5" fillId="38" borderId="10" xfId="0" applyFont="1" applyFill="1" applyBorder="1" applyAlignment="1">
      <alignment horizontal="center"/>
    </xf>
    <xf numFmtId="0" fontId="25" fillId="40" borderId="13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2" fontId="6" fillId="37" borderId="20" xfId="0" applyNumberFormat="1" applyFont="1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17" fillId="39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  <xf numFmtId="0" fontId="20" fillId="34" borderId="19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1" fillId="34" borderId="18" xfId="0" applyFont="1" applyFill="1" applyBorder="1" applyAlignment="1">
      <alignment horizontal="center" vertical="center" wrapText="1"/>
    </xf>
    <xf numFmtId="0" fontId="21" fillId="34" borderId="19" xfId="0" applyFont="1" applyFill="1" applyBorder="1" applyAlignment="1">
      <alignment horizontal="center" vertical="center" wrapText="1"/>
    </xf>
    <xf numFmtId="0" fontId="17" fillId="39" borderId="10" xfId="0" applyFont="1" applyFill="1" applyBorder="1" applyAlignment="1">
      <alignment horizontal="left" vertical="center"/>
    </xf>
    <xf numFmtId="0" fontId="17" fillId="39" borderId="10" xfId="0" applyFont="1" applyFill="1" applyBorder="1" applyAlignment="1">
      <alignment horizontal="center" vertical="center"/>
    </xf>
    <xf numFmtId="0" fontId="17" fillId="39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17" fillId="39" borderId="23" xfId="0" applyFont="1" applyFill="1" applyBorder="1" applyAlignment="1">
      <alignment horizontal="center" vertical="center"/>
    </xf>
    <xf numFmtId="0" fontId="17" fillId="39" borderId="25" xfId="0" applyFont="1" applyFill="1" applyBorder="1" applyAlignment="1">
      <alignment horizontal="center" vertical="center"/>
    </xf>
    <xf numFmtId="0" fontId="18" fillId="35" borderId="27" xfId="0" applyFont="1" applyFill="1" applyBorder="1" applyAlignment="1">
      <alignment horizontal="center" vertical="center"/>
    </xf>
    <xf numFmtId="0" fontId="17" fillId="35" borderId="20" xfId="0" applyFont="1" applyFill="1" applyBorder="1" applyAlignment="1">
      <alignment horizontal="center" vertical="center"/>
    </xf>
    <xf numFmtId="0" fontId="17" fillId="35" borderId="21" xfId="0" applyFont="1" applyFill="1" applyBorder="1" applyAlignment="1">
      <alignment horizontal="center" vertical="center"/>
    </xf>
    <xf numFmtId="0" fontId="19" fillId="33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justify"/>
    </xf>
    <xf numFmtId="0" fontId="21" fillId="35" borderId="27" xfId="0" applyFont="1" applyFill="1" applyBorder="1" applyAlignment="1">
      <alignment horizontal="center" vertical="center"/>
    </xf>
    <xf numFmtId="0" fontId="20" fillId="35" borderId="20" xfId="0" applyFont="1" applyFill="1" applyBorder="1" applyAlignment="1">
      <alignment horizontal="center" vertical="center"/>
    </xf>
    <xf numFmtId="0" fontId="20" fillId="35" borderId="21" xfId="0" applyFont="1" applyFill="1" applyBorder="1" applyAlignment="1">
      <alignment horizontal="center" vertical="center"/>
    </xf>
    <xf numFmtId="0" fontId="34" fillId="33" borderId="28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 vertical="justify"/>
    </xf>
    <xf numFmtId="0" fontId="20" fillId="39" borderId="10" xfId="0" applyFont="1" applyFill="1" applyBorder="1" applyAlignment="1">
      <alignment horizontal="left" vertical="center"/>
    </xf>
    <xf numFmtId="0" fontId="20" fillId="39" borderId="10" xfId="0" applyFont="1" applyFill="1" applyBorder="1" applyAlignment="1">
      <alignment horizontal="center" vertical="center"/>
    </xf>
    <xf numFmtId="0" fontId="20" fillId="39" borderId="18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vertical="center" wrapText="1"/>
    </xf>
    <xf numFmtId="0" fontId="20" fillId="39" borderId="23" xfId="0" applyFont="1" applyFill="1" applyBorder="1" applyAlignment="1">
      <alignment horizontal="center" vertical="center"/>
    </xf>
    <xf numFmtId="0" fontId="20" fillId="39" borderId="25" xfId="0" applyFont="1" applyFill="1" applyBorder="1" applyAlignment="1">
      <alignment horizontal="center" vertical="center"/>
    </xf>
    <xf numFmtId="0" fontId="20" fillId="39" borderId="23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2" fontId="21" fillId="37" borderId="20" xfId="0" applyNumberFormat="1" applyFont="1" applyFill="1" applyBorder="1" applyAlignment="1">
      <alignment horizontal="center" vertical="center"/>
    </xf>
    <xf numFmtId="0" fontId="22" fillId="37" borderId="21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2" fontId="35" fillId="40" borderId="13" xfId="0" applyNumberFormat="1" applyFont="1" applyFill="1" applyBorder="1" applyAlignment="1">
      <alignment horizontal="center"/>
    </xf>
    <xf numFmtId="0" fontId="22" fillId="38" borderId="22" xfId="0" applyFont="1" applyFill="1" applyBorder="1" applyAlignment="1">
      <alignment horizontal="center"/>
    </xf>
    <xf numFmtId="0" fontId="22" fillId="38" borderId="12" xfId="0" applyFont="1" applyFill="1" applyBorder="1" applyAlignment="1">
      <alignment horizontal="center"/>
    </xf>
    <xf numFmtId="0" fontId="23" fillId="35" borderId="27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 vertical="justify"/>
    </xf>
    <xf numFmtId="0" fontId="0" fillId="0" borderId="19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center" vertical="center" wrapText="1"/>
    </xf>
    <xf numFmtId="0" fontId="17" fillId="34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3" fillId="34" borderId="18" xfId="0" applyFont="1" applyFill="1" applyBorder="1" applyAlignment="1">
      <alignment horizontal="center" vertical="center" wrapText="1"/>
    </xf>
    <xf numFmtId="0" fontId="23" fillId="34" borderId="19" xfId="0" applyFont="1" applyFill="1" applyBorder="1" applyAlignment="1">
      <alignment horizontal="center" vertical="center" wrapText="1"/>
    </xf>
    <xf numFmtId="2" fontId="23" fillId="37" borderId="20" xfId="0" applyNumberFormat="1" applyFont="1" applyFill="1" applyBorder="1" applyAlignment="1">
      <alignment horizontal="center" vertical="center"/>
    </xf>
    <xf numFmtId="0" fontId="0" fillId="37" borderId="21" xfId="0" applyFont="1" applyFill="1" applyBorder="1" applyAlignment="1">
      <alignment horizontal="center" vertical="center"/>
    </xf>
    <xf numFmtId="0" fontId="28" fillId="38" borderId="10" xfId="0" applyFont="1" applyFill="1" applyBorder="1" applyAlignment="1">
      <alignment horizontal="center"/>
    </xf>
    <xf numFmtId="0" fontId="28" fillId="40" borderId="13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38" fillId="40" borderId="13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3" fillId="38" borderId="10" xfId="0" applyFont="1" applyFill="1" applyBorder="1" applyAlignment="1">
      <alignment horizontal="center"/>
    </xf>
    <xf numFmtId="0" fontId="28" fillId="38" borderId="13" xfId="0" applyFont="1" applyFill="1" applyBorder="1" applyAlignment="1">
      <alignment horizontal="center"/>
    </xf>
    <xf numFmtId="0" fontId="0" fillId="38" borderId="22" xfId="0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6" fillId="35" borderId="10" xfId="0" applyFont="1" applyFill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/>
    </xf>
    <xf numFmtId="167" fontId="2" fillId="35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67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67" fontId="2" fillId="41" borderId="10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/>
    </xf>
    <xf numFmtId="0" fontId="59" fillId="42" borderId="10" xfId="0" applyFont="1" applyFill="1" applyBorder="1" applyAlignment="1">
      <alignment horizontal="center"/>
    </xf>
    <xf numFmtId="0" fontId="0" fillId="42" borderId="0" xfId="0" applyFill="1" applyAlignment="1">
      <alignment/>
    </xf>
    <xf numFmtId="0" fontId="0" fillId="42" borderId="0" xfId="0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05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5.421875" style="176" customWidth="1"/>
    <col min="2" max="2" width="27.28125" style="0" customWidth="1"/>
    <col min="3" max="3" width="10.00390625" style="84" bestFit="1" customWidth="1"/>
    <col min="4" max="4" width="21.7109375" style="84" customWidth="1"/>
    <col min="5" max="5" width="13.8515625" style="84" bestFit="1" customWidth="1"/>
    <col min="6" max="6" width="10.8515625" style="84" customWidth="1"/>
    <col min="7" max="7" width="17.28125" style="84" bestFit="1" customWidth="1"/>
    <col min="8" max="8" width="17.00390625" style="84" customWidth="1"/>
    <col min="9" max="9" width="12.57421875" style="84" customWidth="1"/>
    <col min="10" max="19" width="9.140625" style="176" customWidth="1"/>
  </cols>
  <sheetData>
    <row r="1" spans="2:9" ht="12.75">
      <c r="B1" s="176"/>
      <c r="C1" s="177"/>
      <c r="D1" s="177"/>
      <c r="E1" s="177"/>
      <c r="F1" s="177"/>
      <c r="G1" s="177"/>
      <c r="H1" s="177"/>
      <c r="I1" s="177"/>
    </row>
    <row r="2" spans="2:10" ht="15.75">
      <c r="B2" s="194" t="s">
        <v>870</v>
      </c>
      <c r="C2" s="195"/>
      <c r="D2" s="195"/>
      <c r="E2" s="195"/>
      <c r="F2" s="195"/>
      <c r="G2" s="195"/>
      <c r="H2" s="195"/>
      <c r="I2" s="195"/>
      <c r="J2" s="196"/>
    </row>
    <row r="3" spans="2:10" ht="15">
      <c r="B3" s="309"/>
      <c r="C3" s="178"/>
      <c r="D3" s="310"/>
      <c r="E3" s="310"/>
      <c r="F3" s="309"/>
      <c r="G3" s="310"/>
      <c r="H3" s="310"/>
      <c r="I3" s="310"/>
      <c r="J3" s="309"/>
    </row>
    <row r="4" spans="2:10" ht="15.75" customHeight="1">
      <c r="B4" s="309"/>
      <c r="C4" s="197" t="s">
        <v>862</v>
      </c>
      <c r="D4" s="198"/>
      <c r="E4" s="198"/>
      <c r="F4" s="198"/>
      <c r="G4" s="198"/>
      <c r="H4" s="198"/>
      <c r="I4" s="24"/>
      <c r="J4" s="309"/>
    </row>
    <row r="5" spans="2:10" ht="15.75" thickBot="1">
      <c r="B5" s="309"/>
      <c r="C5" s="311"/>
      <c r="D5" s="25"/>
      <c r="E5" s="26"/>
      <c r="F5" s="26"/>
      <c r="G5" s="26"/>
      <c r="H5" s="26"/>
      <c r="I5" s="26"/>
      <c r="J5" s="309"/>
    </row>
    <row r="6" spans="2:10" ht="12.75" customHeight="1" thickBot="1">
      <c r="B6" s="309"/>
      <c r="C6" s="311"/>
      <c r="D6" s="27" t="s">
        <v>179</v>
      </c>
      <c r="E6" s="180">
        <f>SUM(I11:I163)</f>
        <v>0</v>
      </c>
      <c r="F6" s="29"/>
      <c r="G6" s="312"/>
      <c r="H6" s="310"/>
      <c r="I6" s="310"/>
      <c r="J6" s="309"/>
    </row>
    <row r="7" spans="2:8" ht="12.75">
      <c r="B7" s="176"/>
      <c r="C7" s="177"/>
      <c r="D7" s="177"/>
      <c r="E7" s="177"/>
      <c r="F7" s="177"/>
      <c r="G7" s="177"/>
      <c r="H7" s="177"/>
    </row>
    <row r="8" spans="2:9" ht="12.75" customHeight="1">
      <c r="B8" s="199" t="s">
        <v>187</v>
      </c>
      <c r="C8" s="199"/>
      <c r="D8" s="313" t="s">
        <v>863</v>
      </c>
      <c r="E8" s="313"/>
      <c r="F8" s="181" t="s">
        <v>189</v>
      </c>
      <c r="G8" s="174" t="s">
        <v>190</v>
      </c>
      <c r="H8" s="202" t="s">
        <v>864</v>
      </c>
      <c r="I8" s="204" t="s">
        <v>182</v>
      </c>
    </row>
    <row r="9" spans="2:9" ht="12.75" customHeight="1">
      <c r="B9" s="199" t="s">
        <v>192</v>
      </c>
      <c r="C9" s="199"/>
      <c r="D9" s="32" t="s">
        <v>193</v>
      </c>
      <c r="E9" s="32" t="s">
        <v>194</v>
      </c>
      <c r="F9" s="181" t="s">
        <v>195</v>
      </c>
      <c r="G9" s="32" t="s">
        <v>196</v>
      </c>
      <c r="H9" s="203"/>
      <c r="I9" s="204"/>
    </row>
    <row r="10" spans="2:9" ht="12.75" customHeight="1">
      <c r="B10" s="182" t="s">
        <v>18</v>
      </c>
      <c r="C10" s="182"/>
      <c r="D10" s="34"/>
      <c r="E10" s="34"/>
      <c r="F10" s="184"/>
      <c r="G10" s="34"/>
      <c r="H10" s="314"/>
      <c r="I10" s="186"/>
    </row>
    <row r="11" spans="2:9" ht="12.75">
      <c r="B11" s="31" t="s">
        <v>199</v>
      </c>
      <c r="C11" s="32" t="s">
        <v>200</v>
      </c>
      <c r="D11" s="32" t="s">
        <v>201</v>
      </c>
      <c r="E11" s="32" t="s">
        <v>202</v>
      </c>
      <c r="F11" s="32" t="s">
        <v>865</v>
      </c>
      <c r="G11" s="37">
        <v>7</v>
      </c>
      <c r="H11" s="32"/>
      <c r="I11" s="315">
        <f>5*G11*H11</f>
        <v>0</v>
      </c>
    </row>
    <row r="12" spans="2:9" ht="12.75">
      <c r="B12" s="31" t="s">
        <v>199</v>
      </c>
      <c r="C12" s="32" t="s">
        <v>200</v>
      </c>
      <c r="D12" s="32" t="s">
        <v>206</v>
      </c>
      <c r="E12" s="32" t="s">
        <v>207</v>
      </c>
      <c r="F12" s="32" t="s">
        <v>502</v>
      </c>
      <c r="G12" s="37">
        <v>6.9</v>
      </c>
      <c r="H12" s="32"/>
      <c r="I12" s="315">
        <f aca="true" t="shared" si="0" ref="I12:I20">5*G12*H12</f>
        <v>0</v>
      </c>
    </row>
    <row r="13" spans="2:9" ht="12.75">
      <c r="B13" s="31" t="s">
        <v>199</v>
      </c>
      <c r="C13" s="32" t="s">
        <v>200</v>
      </c>
      <c r="D13" s="32" t="s">
        <v>206</v>
      </c>
      <c r="E13" s="32" t="s">
        <v>208</v>
      </c>
      <c r="F13" s="32" t="s">
        <v>502</v>
      </c>
      <c r="G13" s="37">
        <v>6.9</v>
      </c>
      <c r="H13" s="32"/>
      <c r="I13" s="315">
        <f t="shared" si="0"/>
        <v>0</v>
      </c>
    </row>
    <row r="14" spans="2:9" ht="12.75">
      <c r="B14" s="31" t="s">
        <v>199</v>
      </c>
      <c r="C14" s="32" t="s">
        <v>200</v>
      </c>
      <c r="D14" s="32" t="s">
        <v>209</v>
      </c>
      <c r="E14" s="32" t="s">
        <v>210</v>
      </c>
      <c r="F14" s="32" t="s">
        <v>502</v>
      </c>
      <c r="G14" s="37">
        <v>6.2</v>
      </c>
      <c r="H14" s="32"/>
      <c r="I14" s="315">
        <f t="shared" si="0"/>
        <v>0</v>
      </c>
    </row>
    <row r="15" spans="2:9" ht="12.75">
      <c r="B15" s="31" t="s">
        <v>199</v>
      </c>
      <c r="C15" s="32" t="s">
        <v>200</v>
      </c>
      <c r="D15" s="32" t="s">
        <v>211</v>
      </c>
      <c r="E15" s="32" t="s">
        <v>212</v>
      </c>
      <c r="F15" s="32" t="s">
        <v>502</v>
      </c>
      <c r="G15" s="37">
        <v>4.7</v>
      </c>
      <c r="H15" s="32"/>
      <c r="I15" s="315">
        <f t="shared" si="0"/>
        <v>0</v>
      </c>
    </row>
    <row r="16" spans="2:9" ht="12.75">
      <c r="B16" s="31" t="s">
        <v>213</v>
      </c>
      <c r="C16" s="32" t="s">
        <v>214</v>
      </c>
      <c r="D16" s="32" t="s">
        <v>215</v>
      </c>
      <c r="E16" s="32" t="s">
        <v>216</v>
      </c>
      <c r="F16" s="32" t="s">
        <v>502</v>
      </c>
      <c r="G16" s="37">
        <v>7</v>
      </c>
      <c r="H16" s="32"/>
      <c r="I16" s="315">
        <f t="shared" si="0"/>
        <v>0</v>
      </c>
    </row>
    <row r="17" spans="2:9" ht="12.75">
      <c r="B17" s="31" t="s">
        <v>213</v>
      </c>
      <c r="C17" s="32" t="s">
        <v>214</v>
      </c>
      <c r="D17" s="32" t="s">
        <v>217</v>
      </c>
      <c r="E17" s="32" t="s">
        <v>218</v>
      </c>
      <c r="F17" s="32" t="s">
        <v>502</v>
      </c>
      <c r="G17" s="37">
        <v>7</v>
      </c>
      <c r="H17" s="32"/>
      <c r="I17" s="315">
        <f t="shared" si="0"/>
        <v>0</v>
      </c>
    </row>
    <row r="18" spans="2:9" ht="12.75">
      <c r="B18" s="31" t="s">
        <v>213</v>
      </c>
      <c r="C18" s="32" t="s">
        <v>214</v>
      </c>
      <c r="D18" s="32" t="s">
        <v>219</v>
      </c>
      <c r="E18" s="32" t="s">
        <v>220</v>
      </c>
      <c r="F18" s="32" t="s">
        <v>502</v>
      </c>
      <c r="G18" s="37">
        <v>6.9</v>
      </c>
      <c r="H18" s="32"/>
      <c r="I18" s="315">
        <f t="shared" si="0"/>
        <v>0</v>
      </c>
    </row>
    <row r="19" spans="2:9" ht="12.75">
      <c r="B19" s="31" t="s">
        <v>213</v>
      </c>
      <c r="C19" s="32" t="s">
        <v>214</v>
      </c>
      <c r="D19" s="32" t="s">
        <v>221</v>
      </c>
      <c r="E19" s="32" t="s">
        <v>222</v>
      </c>
      <c r="F19" s="32" t="s">
        <v>502</v>
      </c>
      <c r="G19" s="37">
        <v>6.2</v>
      </c>
      <c r="H19" s="32"/>
      <c r="I19" s="315">
        <f t="shared" si="0"/>
        <v>0</v>
      </c>
    </row>
    <row r="20" spans="2:9" ht="12.75">
      <c r="B20" s="31" t="s">
        <v>213</v>
      </c>
      <c r="C20" s="32" t="s">
        <v>214</v>
      </c>
      <c r="D20" s="32" t="s">
        <v>211</v>
      </c>
      <c r="E20" s="32" t="s">
        <v>223</v>
      </c>
      <c r="F20" s="32" t="s">
        <v>502</v>
      </c>
      <c r="G20" s="37">
        <v>4.7</v>
      </c>
      <c r="H20" s="32"/>
      <c r="I20" s="315">
        <f t="shared" si="0"/>
        <v>0</v>
      </c>
    </row>
    <row r="21" spans="2:9" ht="12.75">
      <c r="B21" s="35" t="s">
        <v>224</v>
      </c>
      <c r="C21" s="34"/>
      <c r="D21" s="34"/>
      <c r="E21" s="34"/>
      <c r="F21" s="34"/>
      <c r="G21" s="34"/>
      <c r="H21" s="34"/>
      <c r="I21" s="34"/>
    </row>
    <row r="22" spans="2:9" ht="12.75">
      <c r="B22" s="31" t="s">
        <v>225</v>
      </c>
      <c r="C22" s="32" t="s">
        <v>226</v>
      </c>
      <c r="D22" s="32" t="s">
        <v>227</v>
      </c>
      <c r="E22" s="32" t="s">
        <v>228</v>
      </c>
      <c r="F22" s="32" t="s">
        <v>502</v>
      </c>
      <c r="G22" s="37">
        <v>6.7</v>
      </c>
      <c r="H22" s="32"/>
      <c r="I22" s="315">
        <f>5*H22*G22</f>
        <v>0</v>
      </c>
    </row>
    <row r="23" spans="2:9" ht="12.75">
      <c r="B23" s="31" t="s">
        <v>230</v>
      </c>
      <c r="C23" s="32" t="s">
        <v>231</v>
      </c>
      <c r="D23" s="32" t="s">
        <v>232</v>
      </c>
      <c r="E23" s="32" t="s">
        <v>233</v>
      </c>
      <c r="F23" s="32" t="s">
        <v>502</v>
      </c>
      <c r="G23" s="37">
        <v>6.6</v>
      </c>
      <c r="H23" s="32"/>
      <c r="I23" s="315">
        <f>5*H23*G23</f>
        <v>0</v>
      </c>
    </row>
    <row r="24" spans="2:9" ht="12.75">
      <c r="B24" s="31" t="s">
        <v>235</v>
      </c>
      <c r="C24" s="32" t="s">
        <v>236</v>
      </c>
      <c r="D24" s="32" t="s">
        <v>237</v>
      </c>
      <c r="E24" s="32" t="s">
        <v>238</v>
      </c>
      <c r="F24" s="32" t="s">
        <v>502</v>
      </c>
      <c r="G24" s="37">
        <v>4.4</v>
      </c>
      <c r="H24" s="32"/>
      <c r="I24" s="315">
        <f>5*H24*G24</f>
        <v>0</v>
      </c>
    </row>
    <row r="25" spans="2:9" ht="12.75">
      <c r="B25" s="35" t="s">
        <v>239</v>
      </c>
      <c r="C25" s="34"/>
      <c r="D25" s="34"/>
      <c r="E25" s="34"/>
      <c r="F25" s="34"/>
      <c r="G25" s="34"/>
      <c r="H25" s="34"/>
      <c r="I25" s="34"/>
    </row>
    <row r="26" spans="2:9" ht="12.75">
      <c r="B26" s="31" t="s">
        <v>199</v>
      </c>
      <c r="C26" s="32" t="s">
        <v>200</v>
      </c>
      <c r="D26" s="32" t="s">
        <v>240</v>
      </c>
      <c r="E26" s="32" t="s">
        <v>241</v>
      </c>
      <c r="F26" s="32" t="s">
        <v>502</v>
      </c>
      <c r="G26" s="37">
        <v>8.4</v>
      </c>
      <c r="H26" s="32"/>
      <c r="I26" s="315">
        <f>5*H26*G26</f>
        <v>0</v>
      </c>
    </row>
    <row r="27" spans="2:9" ht="12.75">
      <c r="B27" s="31" t="s">
        <v>199</v>
      </c>
      <c r="C27" s="32" t="s">
        <v>200</v>
      </c>
      <c r="D27" s="32" t="s">
        <v>242</v>
      </c>
      <c r="E27" s="32" t="s">
        <v>243</v>
      </c>
      <c r="F27" s="32" t="s">
        <v>502</v>
      </c>
      <c r="G27" s="37">
        <v>10.3</v>
      </c>
      <c r="H27" s="32"/>
      <c r="I27" s="315">
        <f aca="true" t="shared" si="1" ref="I27:I90">5*H27*G27</f>
        <v>0</v>
      </c>
    </row>
    <row r="28" spans="2:9" ht="12.75">
      <c r="B28" s="31" t="s">
        <v>244</v>
      </c>
      <c r="C28" s="32" t="s">
        <v>245</v>
      </c>
      <c r="D28" s="32" t="s">
        <v>246</v>
      </c>
      <c r="E28" s="32" t="s">
        <v>247</v>
      </c>
      <c r="F28" s="32" t="s">
        <v>502</v>
      </c>
      <c r="G28" s="37">
        <v>5.1</v>
      </c>
      <c r="H28" s="32"/>
      <c r="I28" s="315">
        <f t="shared" si="1"/>
        <v>0</v>
      </c>
    </row>
    <row r="29" spans="2:9" ht="12.75">
      <c r="B29" s="31" t="s">
        <v>248</v>
      </c>
      <c r="C29" s="32" t="s">
        <v>245</v>
      </c>
      <c r="D29" s="32" t="s">
        <v>249</v>
      </c>
      <c r="E29" s="32" t="s">
        <v>250</v>
      </c>
      <c r="F29" s="32" t="s">
        <v>502</v>
      </c>
      <c r="G29" s="37">
        <v>6.7</v>
      </c>
      <c r="H29" s="32"/>
      <c r="I29" s="315">
        <f t="shared" si="1"/>
        <v>0</v>
      </c>
    </row>
    <row r="30" spans="2:9" ht="12.75">
      <c r="B30" s="35" t="s">
        <v>251</v>
      </c>
      <c r="C30" s="34"/>
      <c r="D30" s="34"/>
      <c r="E30" s="34"/>
      <c r="F30" s="34"/>
      <c r="G30" s="34"/>
      <c r="H30" s="34"/>
      <c r="I30" s="316"/>
    </row>
    <row r="31" spans="2:9" ht="12.75">
      <c r="B31" s="31" t="s">
        <v>199</v>
      </c>
      <c r="C31" s="32" t="s">
        <v>200</v>
      </c>
      <c r="D31" s="32" t="s">
        <v>252</v>
      </c>
      <c r="E31" s="32" t="s">
        <v>253</v>
      </c>
      <c r="F31" s="32" t="s">
        <v>502</v>
      </c>
      <c r="G31" s="37">
        <v>5.8</v>
      </c>
      <c r="H31" s="32"/>
      <c r="I31" s="315">
        <f t="shared" si="1"/>
        <v>0</v>
      </c>
    </row>
    <row r="32" spans="2:9" ht="12.75">
      <c r="B32" s="31" t="s">
        <v>199</v>
      </c>
      <c r="C32" s="32" t="s">
        <v>200</v>
      </c>
      <c r="D32" s="32" t="s">
        <v>254</v>
      </c>
      <c r="E32" s="32" t="s">
        <v>255</v>
      </c>
      <c r="F32" s="32" t="s">
        <v>502</v>
      </c>
      <c r="G32" s="37">
        <v>5.8</v>
      </c>
      <c r="H32" s="32"/>
      <c r="I32" s="315">
        <f t="shared" si="1"/>
        <v>0</v>
      </c>
    </row>
    <row r="33" spans="2:9" ht="12.75">
      <c r="B33" s="31" t="s">
        <v>256</v>
      </c>
      <c r="C33" s="32" t="s">
        <v>257</v>
      </c>
      <c r="D33" s="32" t="s">
        <v>258</v>
      </c>
      <c r="E33" s="32" t="s">
        <v>259</v>
      </c>
      <c r="F33" s="32" t="s">
        <v>502</v>
      </c>
      <c r="G33" s="37">
        <v>5.8</v>
      </c>
      <c r="H33" s="32"/>
      <c r="I33" s="315">
        <f t="shared" si="1"/>
        <v>0</v>
      </c>
    </row>
    <row r="34" spans="2:9" ht="12.75">
      <c r="B34" s="31" t="s">
        <v>260</v>
      </c>
      <c r="C34" s="32" t="s">
        <v>257</v>
      </c>
      <c r="D34" s="32" t="s">
        <v>211</v>
      </c>
      <c r="E34" s="32" t="s">
        <v>261</v>
      </c>
      <c r="F34" s="32" t="s">
        <v>502</v>
      </c>
      <c r="G34" s="37">
        <v>4.3</v>
      </c>
      <c r="H34" s="32"/>
      <c r="I34" s="315">
        <f t="shared" si="1"/>
        <v>0</v>
      </c>
    </row>
    <row r="35" spans="2:9" ht="12.75">
      <c r="B35" s="31" t="s">
        <v>262</v>
      </c>
      <c r="C35" s="32" t="s">
        <v>257</v>
      </c>
      <c r="D35" s="32" t="s">
        <v>263</v>
      </c>
      <c r="E35" s="32" t="s">
        <v>264</v>
      </c>
      <c r="F35" s="32" t="s">
        <v>502</v>
      </c>
      <c r="G35" s="37">
        <v>4.5</v>
      </c>
      <c r="H35" s="32"/>
      <c r="I35" s="315">
        <f t="shared" si="1"/>
        <v>0</v>
      </c>
    </row>
    <row r="36" spans="2:9" ht="12.75">
      <c r="B36" s="31" t="s">
        <v>265</v>
      </c>
      <c r="C36" s="32" t="s">
        <v>266</v>
      </c>
      <c r="D36" s="32" t="s">
        <v>267</v>
      </c>
      <c r="E36" s="32" t="s">
        <v>268</v>
      </c>
      <c r="F36" s="32" t="s">
        <v>502</v>
      </c>
      <c r="G36" s="37">
        <v>4.6</v>
      </c>
      <c r="H36" s="32"/>
      <c r="I36" s="315">
        <f t="shared" si="1"/>
        <v>0</v>
      </c>
    </row>
    <row r="37" spans="2:9" ht="12.75">
      <c r="B37" s="31" t="s">
        <v>265</v>
      </c>
      <c r="C37" s="32" t="s">
        <v>266</v>
      </c>
      <c r="D37" s="32" t="s">
        <v>269</v>
      </c>
      <c r="E37" s="32" t="s">
        <v>270</v>
      </c>
      <c r="F37" s="32" t="s">
        <v>502</v>
      </c>
      <c r="G37" s="37">
        <v>2.4</v>
      </c>
      <c r="H37" s="32"/>
      <c r="I37" s="315">
        <f t="shared" si="1"/>
        <v>0</v>
      </c>
    </row>
    <row r="38" spans="2:9" ht="12.75">
      <c r="B38" s="31" t="s">
        <v>271</v>
      </c>
      <c r="C38" s="32" t="s">
        <v>272</v>
      </c>
      <c r="D38" s="32" t="s">
        <v>273</v>
      </c>
      <c r="E38" s="32" t="s">
        <v>274</v>
      </c>
      <c r="F38" s="32" t="s">
        <v>502</v>
      </c>
      <c r="G38" s="37">
        <v>4.5</v>
      </c>
      <c r="H38" s="32"/>
      <c r="I38" s="315">
        <f t="shared" si="1"/>
        <v>0</v>
      </c>
    </row>
    <row r="39" spans="2:9" ht="12.75">
      <c r="B39" s="31" t="s">
        <v>271</v>
      </c>
      <c r="C39" s="32" t="s">
        <v>272</v>
      </c>
      <c r="D39" s="32" t="s">
        <v>275</v>
      </c>
      <c r="E39" s="32" t="s">
        <v>276</v>
      </c>
      <c r="F39" s="32" t="s">
        <v>502</v>
      </c>
      <c r="G39" s="37">
        <v>4.6</v>
      </c>
      <c r="H39" s="32"/>
      <c r="I39" s="315">
        <f t="shared" si="1"/>
        <v>0</v>
      </c>
    </row>
    <row r="40" spans="2:9" ht="12.75">
      <c r="B40" s="35" t="s">
        <v>277</v>
      </c>
      <c r="C40" s="34"/>
      <c r="D40" s="34"/>
      <c r="E40" s="34"/>
      <c r="F40" s="34"/>
      <c r="G40" s="34"/>
      <c r="H40" s="34"/>
      <c r="I40" s="316"/>
    </row>
    <row r="41" spans="2:9" ht="12.75">
      <c r="B41" s="31" t="s">
        <v>278</v>
      </c>
      <c r="C41" s="32" t="s">
        <v>279</v>
      </c>
      <c r="D41" s="32" t="s">
        <v>280</v>
      </c>
      <c r="E41" s="32" t="s">
        <v>281</v>
      </c>
      <c r="F41" s="32" t="s">
        <v>502</v>
      </c>
      <c r="G41" s="37">
        <v>4</v>
      </c>
      <c r="H41" s="32"/>
      <c r="I41" s="315">
        <f t="shared" si="1"/>
        <v>0</v>
      </c>
    </row>
    <row r="42" spans="2:9" ht="12.75">
      <c r="B42" s="31" t="s">
        <v>278</v>
      </c>
      <c r="C42" s="32" t="s">
        <v>279</v>
      </c>
      <c r="D42" s="32" t="s">
        <v>269</v>
      </c>
      <c r="E42" s="32" t="s">
        <v>283</v>
      </c>
      <c r="F42" s="32" t="s">
        <v>502</v>
      </c>
      <c r="G42" s="37">
        <v>6.6</v>
      </c>
      <c r="H42" s="32"/>
      <c r="I42" s="315">
        <f t="shared" si="1"/>
        <v>0</v>
      </c>
    </row>
    <row r="43" spans="2:9" ht="12.75">
      <c r="B43" s="31" t="s">
        <v>284</v>
      </c>
      <c r="C43" s="32" t="s">
        <v>285</v>
      </c>
      <c r="D43" s="32" t="s">
        <v>286</v>
      </c>
      <c r="E43" s="32" t="s">
        <v>287</v>
      </c>
      <c r="F43" s="32" t="s">
        <v>502</v>
      </c>
      <c r="G43" s="37">
        <v>5.6</v>
      </c>
      <c r="H43" s="32"/>
      <c r="I43" s="315">
        <f t="shared" si="1"/>
        <v>0</v>
      </c>
    </row>
    <row r="44" spans="2:9" ht="12.75">
      <c r="B44" s="31" t="s">
        <v>284</v>
      </c>
      <c r="C44" s="32" t="s">
        <v>285</v>
      </c>
      <c r="D44" s="32" t="s">
        <v>289</v>
      </c>
      <c r="E44" s="32" t="s">
        <v>290</v>
      </c>
      <c r="F44" s="32" t="s">
        <v>502</v>
      </c>
      <c r="G44" s="37">
        <v>6.5</v>
      </c>
      <c r="H44" s="32"/>
      <c r="I44" s="315">
        <f t="shared" si="1"/>
        <v>0</v>
      </c>
    </row>
    <row r="45" spans="2:9" ht="12.75">
      <c r="B45" s="31" t="s">
        <v>292</v>
      </c>
      <c r="C45" s="32" t="s">
        <v>285</v>
      </c>
      <c r="D45" s="32" t="s">
        <v>293</v>
      </c>
      <c r="E45" s="32" t="s">
        <v>294</v>
      </c>
      <c r="F45" s="32" t="s">
        <v>502</v>
      </c>
      <c r="G45" s="37">
        <v>8.4</v>
      </c>
      <c r="H45" s="32"/>
      <c r="I45" s="315">
        <f t="shared" si="1"/>
        <v>0</v>
      </c>
    </row>
    <row r="46" spans="2:9" ht="12.75">
      <c r="B46" s="35" t="s">
        <v>295</v>
      </c>
      <c r="C46" s="34"/>
      <c r="D46" s="34"/>
      <c r="E46" s="34"/>
      <c r="F46" s="34"/>
      <c r="G46" s="34"/>
      <c r="H46" s="34"/>
      <c r="I46" s="316"/>
    </row>
    <row r="47" spans="2:9" ht="12.75">
      <c r="B47" s="31" t="s">
        <v>278</v>
      </c>
      <c r="C47" s="32" t="s">
        <v>279</v>
      </c>
      <c r="D47" s="32" t="s">
        <v>296</v>
      </c>
      <c r="E47" s="32" t="s">
        <v>297</v>
      </c>
      <c r="F47" s="32" t="s">
        <v>502</v>
      </c>
      <c r="G47" s="37">
        <v>12.4</v>
      </c>
      <c r="H47" s="32"/>
      <c r="I47" s="315">
        <f t="shared" si="1"/>
        <v>0</v>
      </c>
    </row>
    <row r="48" spans="2:9" ht="12.75">
      <c r="B48" s="31" t="s">
        <v>278</v>
      </c>
      <c r="C48" s="32" t="s">
        <v>279</v>
      </c>
      <c r="D48" s="32" t="s">
        <v>298</v>
      </c>
      <c r="E48" s="32" t="s">
        <v>299</v>
      </c>
      <c r="F48" s="32" t="s">
        <v>502</v>
      </c>
      <c r="G48" s="37">
        <v>8.3</v>
      </c>
      <c r="H48" s="32"/>
      <c r="I48" s="315">
        <f t="shared" si="1"/>
        <v>0</v>
      </c>
    </row>
    <row r="49" spans="2:9" ht="12.75">
      <c r="B49" s="31" t="s">
        <v>278</v>
      </c>
      <c r="C49" s="32" t="s">
        <v>279</v>
      </c>
      <c r="D49" s="32" t="s">
        <v>300</v>
      </c>
      <c r="E49" s="32" t="s">
        <v>301</v>
      </c>
      <c r="F49" s="32" t="s">
        <v>502</v>
      </c>
      <c r="G49" s="37">
        <v>11.7</v>
      </c>
      <c r="H49" s="32"/>
      <c r="I49" s="315">
        <f t="shared" si="1"/>
        <v>0</v>
      </c>
    </row>
    <row r="50" spans="2:9" ht="12.75">
      <c r="B50" s="31" t="s">
        <v>302</v>
      </c>
      <c r="C50" s="32" t="s">
        <v>226</v>
      </c>
      <c r="D50" s="32" t="s">
        <v>303</v>
      </c>
      <c r="E50" s="32" t="s">
        <v>304</v>
      </c>
      <c r="F50" s="32" t="s">
        <v>502</v>
      </c>
      <c r="G50" s="37">
        <v>5.7</v>
      </c>
      <c r="H50" s="32"/>
      <c r="I50" s="315">
        <f t="shared" si="1"/>
        <v>0</v>
      </c>
    </row>
    <row r="51" spans="2:9" ht="12.75">
      <c r="B51" s="31" t="s">
        <v>302</v>
      </c>
      <c r="C51" s="32" t="s">
        <v>226</v>
      </c>
      <c r="D51" s="32" t="s">
        <v>305</v>
      </c>
      <c r="E51" s="32" t="s">
        <v>306</v>
      </c>
      <c r="F51" s="32" t="s">
        <v>502</v>
      </c>
      <c r="G51" s="37">
        <v>5.9</v>
      </c>
      <c r="H51" s="32"/>
      <c r="I51" s="315">
        <f t="shared" si="1"/>
        <v>0</v>
      </c>
    </row>
    <row r="52" spans="2:9" ht="12.75">
      <c r="B52" s="31" t="s">
        <v>307</v>
      </c>
      <c r="C52" s="32" t="s">
        <v>308</v>
      </c>
      <c r="D52" s="32" t="s">
        <v>309</v>
      </c>
      <c r="E52" s="32" t="s">
        <v>310</v>
      </c>
      <c r="F52" s="32" t="s">
        <v>502</v>
      </c>
      <c r="G52" s="37">
        <v>10</v>
      </c>
      <c r="H52" s="32"/>
      <c r="I52" s="315">
        <f t="shared" si="1"/>
        <v>0</v>
      </c>
    </row>
    <row r="53" spans="2:9" ht="12.75">
      <c r="B53" s="31" t="s">
        <v>311</v>
      </c>
      <c r="C53" s="32" t="s">
        <v>308</v>
      </c>
      <c r="D53" s="32" t="s">
        <v>312</v>
      </c>
      <c r="E53" s="32" t="s">
        <v>313</v>
      </c>
      <c r="F53" s="32" t="s">
        <v>502</v>
      </c>
      <c r="G53" s="37">
        <v>5.4</v>
      </c>
      <c r="H53" s="32"/>
      <c r="I53" s="315">
        <f t="shared" si="1"/>
        <v>0</v>
      </c>
    </row>
    <row r="54" spans="2:9" ht="12.75">
      <c r="B54" s="35" t="s">
        <v>314</v>
      </c>
      <c r="C54" s="34"/>
      <c r="D54" s="34"/>
      <c r="E54" s="34"/>
      <c r="F54" s="34"/>
      <c r="G54" s="34"/>
      <c r="H54" s="34"/>
      <c r="I54" s="316"/>
    </row>
    <row r="55" spans="2:9" ht="12.75">
      <c r="B55" s="31" t="s">
        <v>199</v>
      </c>
      <c r="C55" s="32" t="s">
        <v>200</v>
      </c>
      <c r="D55" s="32" t="s">
        <v>315</v>
      </c>
      <c r="E55" s="32" t="s">
        <v>316</v>
      </c>
      <c r="F55" s="32" t="s">
        <v>502</v>
      </c>
      <c r="G55" s="37">
        <v>5.6</v>
      </c>
      <c r="H55" s="32"/>
      <c r="I55" s="315">
        <f t="shared" si="1"/>
        <v>0</v>
      </c>
    </row>
    <row r="56" spans="2:9" ht="12.75">
      <c r="B56" s="31" t="s">
        <v>199</v>
      </c>
      <c r="C56" s="32" t="s">
        <v>200</v>
      </c>
      <c r="D56" s="32" t="s">
        <v>317</v>
      </c>
      <c r="E56" s="32" t="s">
        <v>318</v>
      </c>
      <c r="F56" s="32" t="s">
        <v>502</v>
      </c>
      <c r="G56" s="37">
        <v>5.6</v>
      </c>
      <c r="H56" s="32"/>
      <c r="I56" s="315">
        <f t="shared" si="1"/>
        <v>0</v>
      </c>
    </row>
    <row r="57" spans="2:9" ht="12.75">
      <c r="B57" s="31" t="s">
        <v>319</v>
      </c>
      <c r="C57" s="32" t="s">
        <v>320</v>
      </c>
      <c r="D57" s="32" t="s">
        <v>321</v>
      </c>
      <c r="E57" s="32" t="s">
        <v>322</v>
      </c>
      <c r="F57" s="32" t="s">
        <v>502</v>
      </c>
      <c r="G57" s="37">
        <v>11</v>
      </c>
      <c r="H57" s="32"/>
      <c r="I57" s="315">
        <f t="shared" si="1"/>
        <v>0</v>
      </c>
    </row>
    <row r="58" spans="2:9" ht="12.75">
      <c r="B58" s="31" t="s">
        <v>323</v>
      </c>
      <c r="C58" s="32" t="s">
        <v>324</v>
      </c>
      <c r="D58" s="32" t="s">
        <v>325</v>
      </c>
      <c r="E58" s="32" t="s">
        <v>326</v>
      </c>
      <c r="F58" s="32" t="s">
        <v>502</v>
      </c>
      <c r="G58" s="37">
        <v>7.1</v>
      </c>
      <c r="H58" s="32"/>
      <c r="I58" s="315">
        <f t="shared" si="1"/>
        <v>0</v>
      </c>
    </row>
    <row r="59" spans="2:9" ht="12.75">
      <c r="B59" s="31" t="s">
        <v>323</v>
      </c>
      <c r="C59" s="32" t="s">
        <v>324</v>
      </c>
      <c r="D59" s="32" t="s">
        <v>327</v>
      </c>
      <c r="E59" s="32" t="s">
        <v>328</v>
      </c>
      <c r="F59" s="32" t="s">
        <v>502</v>
      </c>
      <c r="G59" s="37">
        <v>7.1</v>
      </c>
      <c r="H59" s="32"/>
      <c r="I59" s="315">
        <f t="shared" si="1"/>
        <v>0</v>
      </c>
    </row>
    <row r="60" spans="2:9" ht="12.75">
      <c r="B60" s="35" t="s">
        <v>329</v>
      </c>
      <c r="C60" s="34"/>
      <c r="D60" s="34"/>
      <c r="E60" s="34"/>
      <c r="F60" s="34"/>
      <c r="G60" s="34"/>
      <c r="H60" s="34"/>
      <c r="I60" s="316"/>
    </row>
    <row r="61" spans="2:9" ht="12.75">
      <c r="B61" s="31" t="s">
        <v>330</v>
      </c>
      <c r="C61" s="32" t="s">
        <v>331</v>
      </c>
      <c r="D61" s="32" t="s">
        <v>332</v>
      </c>
      <c r="E61" s="32" t="s">
        <v>333</v>
      </c>
      <c r="F61" s="32" t="s">
        <v>502</v>
      </c>
      <c r="G61" s="37">
        <v>9.1</v>
      </c>
      <c r="H61" s="32"/>
      <c r="I61" s="315">
        <f t="shared" si="1"/>
        <v>0</v>
      </c>
    </row>
    <row r="62" spans="2:9" ht="12.75">
      <c r="B62" s="31" t="s">
        <v>334</v>
      </c>
      <c r="C62" s="32" t="s">
        <v>331</v>
      </c>
      <c r="D62" s="32" t="s">
        <v>335</v>
      </c>
      <c r="E62" s="32" t="s">
        <v>336</v>
      </c>
      <c r="F62" s="32" t="s">
        <v>502</v>
      </c>
      <c r="G62" s="37">
        <v>5.4</v>
      </c>
      <c r="H62" s="32"/>
      <c r="I62" s="315">
        <f t="shared" si="1"/>
        <v>0</v>
      </c>
    </row>
    <row r="63" spans="2:9" ht="12.75">
      <c r="B63" s="31" t="s">
        <v>337</v>
      </c>
      <c r="C63" s="32" t="s">
        <v>331</v>
      </c>
      <c r="D63" s="32" t="s">
        <v>338</v>
      </c>
      <c r="E63" s="32" t="s">
        <v>339</v>
      </c>
      <c r="F63" s="32" t="s">
        <v>502</v>
      </c>
      <c r="G63" s="37">
        <v>4.8</v>
      </c>
      <c r="H63" s="32"/>
      <c r="I63" s="315">
        <f t="shared" si="1"/>
        <v>0</v>
      </c>
    </row>
    <row r="64" spans="2:9" ht="12.75">
      <c r="B64" s="31" t="s">
        <v>341</v>
      </c>
      <c r="C64" s="32" t="s">
        <v>331</v>
      </c>
      <c r="D64" s="32" t="s">
        <v>342</v>
      </c>
      <c r="E64" s="32" t="s">
        <v>343</v>
      </c>
      <c r="F64" s="32" t="s">
        <v>502</v>
      </c>
      <c r="G64" s="37">
        <v>4.6</v>
      </c>
      <c r="H64" s="32"/>
      <c r="I64" s="315">
        <f t="shared" si="1"/>
        <v>0</v>
      </c>
    </row>
    <row r="65" spans="2:9" ht="12.75">
      <c r="B65" s="31" t="s">
        <v>330</v>
      </c>
      <c r="C65" s="32" t="s">
        <v>344</v>
      </c>
      <c r="D65" s="32" t="s">
        <v>345</v>
      </c>
      <c r="E65" s="32" t="s">
        <v>346</v>
      </c>
      <c r="F65" s="32" t="s">
        <v>502</v>
      </c>
      <c r="G65" s="37">
        <v>2.7</v>
      </c>
      <c r="H65" s="32"/>
      <c r="I65" s="315">
        <f t="shared" si="1"/>
        <v>0</v>
      </c>
    </row>
    <row r="66" spans="2:9" ht="12.75">
      <c r="B66" s="31" t="s">
        <v>347</v>
      </c>
      <c r="C66" s="32" t="s">
        <v>348</v>
      </c>
      <c r="D66" s="32" t="s">
        <v>349</v>
      </c>
      <c r="E66" s="32" t="s">
        <v>350</v>
      </c>
      <c r="F66" s="32" t="s">
        <v>502</v>
      </c>
      <c r="G66" s="37">
        <v>3.4</v>
      </c>
      <c r="H66" s="32"/>
      <c r="I66" s="315">
        <f t="shared" si="1"/>
        <v>0</v>
      </c>
    </row>
    <row r="67" spans="2:9" ht="12.75">
      <c r="B67" s="31" t="s">
        <v>347</v>
      </c>
      <c r="C67" s="32" t="s">
        <v>348</v>
      </c>
      <c r="D67" s="32" t="s">
        <v>352</v>
      </c>
      <c r="E67" s="32" t="s">
        <v>353</v>
      </c>
      <c r="F67" s="32" t="s">
        <v>867</v>
      </c>
      <c r="G67" s="37">
        <v>3.5</v>
      </c>
      <c r="H67" s="32"/>
      <c r="I67" s="315">
        <f t="shared" si="1"/>
        <v>0</v>
      </c>
    </row>
    <row r="68" spans="2:9" ht="12.75">
      <c r="B68" s="31" t="s">
        <v>330</v>
      </c>
      <c r="C68" s="32" t="s">
        <v>344</v>
      </c>
      <c r="D68" s="32" t="s">
        <v>354</v>
      </c>
      <c r="E68" s="32" t="s">
        <v>355</v>
      </c>
      <c r="F68" s="32" t="s">
        <v>502</v>
      </c>
      <c r="G68" s="37">
        <v>6.7</v>
      </c>
      <c r="H68" s="32"/>
      <c r="I68" s="315">
        <f t="shared" si="1"/>
        <v>0</v>
      </c>
    </row>
    <row r="69" spans="2:9" ht="12.75">
      <c r="B69" s="31" t="s">
        <v>356</v>
      </c>
      <c r="C69" s="32" t="s">
        <v>357</v>
      </c>
      <c r="D69" s="32" t="s">
        <v>358</v>
      </c>
      <c r="E69" s="32" t="s">
        <v>359</v>
      </c>
      <c r="F69" s="32" t="s">
        <v>529</v>
      </c>
      <c r="G69" s="37">
        <v>6.6</v>
      </c>
      <c r="H69" s="32"/>
      <c r="I69" s="315">
        <f t="shared" si="1"/>
        <v>0</v>
      </c>
    </row>
    <row r="70" spans="2:9" ht="12.75">
      <c r="B70" s="35" t="s">
        <v>658</v>
      </c>
      <c r="C70" s="34"/>
      <c r="D70" s="34"/>
      <c r="E70" s="34"/>
      <c r="F70" s="34"/>
      <c r="G70" s="34"/>
      <c r="H70" s="34"/>
      <c r="I70" s="316"/>
    </row>
    <row r="71" spans="2:9" ht="12.75">
      <c r="B71" s="31" t="s">
        <v>361</v>
      </c>
      <c r="C71" s="32" t="s">
        <v>362</v>
      </c>
      <c r="D71" s="32" t="s">
        <v>363</v>
      </c>
      <c r="E71" s="32" t="s">
        <v>364</v>
      </c>
      <c r="F71" s="32" t="s">
        <v>529</v>
      </c>
      <c r="G71" s="37">
        <v>6.4</v>
      </c>
      <c r="H71" s="37"/>
      <c r="I71" s="315">
        <f t="shared" si="1"/>
        <v>0</v>
      </c>
    </row>
    <row r="72" spans="2:9" ht="12.75">
      <c r="B72" s="31" t="s">
        <v>361</v>
      </c>
      <c r="C72" s="32" t="s">
        <v>362</v>
      </c>
      <c r="D72" s="32" t="s">
        <v>365</v>
      </c>
      <c r="E72" s="32" t="s">
        <v>366</v>
      </c>
      <c r="F72" s="32" t="s">
        <v>529</v>
      </c>
      <c r="G72" s="37">
        <v>8.5</v>
      </c>
      <c r="H72" s="37"/>
      <c r="I72" s="315">
        <f t="shared" si="1"/>
        <v>0</v>
      </c>
    </row>
    <row r="73" spans="2:9" ht="12.75">
      <c r="B73" s="31" t="s">
        <v>361</v>
      </c>
      <c r="C73" s="32" t="s">
        <v>362</v>
      </c>
      <c r="D73" s="32" t="s">
        <v>367</v>
      </c>
      <c r="E73" s="32" t="s">
        <v>368</v>
      </c>
      <c r="F73" s="32" t="s">
        <v>529</v>
      </c>
      <c r="G73" s="37">
        <v>3.2</v>
      </c>
      <c r="H73" s="37"/>
      <c r="I73" s="315">
        <f t="shared" si="1"/>
        <v>0</v>
      </c>
    </row>
    <row r="74" spans="2:9" ht="12.75">
      <c r="B74" s="31" t="s">
        <v>361</v>
      </c>
      <c r="C74" s="32" t="s">
        <v>362</v>
      </c>
      <c r="D74" s="32" t="s">
        <v>369</v>
      </c>
      <c r="E74" s="32" t="s">
        <v>370</v>
      </c>
      <c r="F74" s="32" t="s">
        <v>529</v>
      </c>
      <c r="G74" s="37">
        <v>3.2</v>
      </c>
      <c r="H74" s="37"/>
      <c r="I74" s="315">
        <f t="shared" si="1"/>
        <v>0</v>
      </c>
    </row>
    <row r="75" spans="2:9" ht="12.75">
      <c r="B75" s="31" t="s">
        <v>371</v>
      </c>
      <c r="C75" s="32" t="s">
        <v>372</v>
      </c>
      <c r="D75" s="32" t="s">
        <v>373</v>
      </c>
      <c r="E75" s="32" t="s">
        <v>374</v>
      </c>
      <c r="F75" s="32" t="s">
        <v>529</v>
      </c>
      <c r="G75" s="37">
        <v>4.8</v>
      </c>
      <c r="H75" s="37"/>
      <c r="I75" s="315">
        <f t="shared" si="1"/>
        <v>0</v>
      </c>
    </row>
    <row r="76" spans="2:9" ht="12.75">
      <c r="B76" s="31" t="s">
        <v>375</v>
      </c>
      <c r="C76" s="32" t="s">
        <v>376</v>
      </c>
      <c r="D76" s="32" t="s">
        <v>377</v>
      </c>
      <c r="E76" s="32" t="s">
        <v>378</v>
      </c>
      <c r="F76" s="32" t="s">
        <v>529</v>
      </c>
      <c r="G76" s="37">
        <v>6.8</v>
      </c>
      <c r="H76" s="37"/>
      <c r="I76" s="315">
        <f t="shared" si="1"/>
        <v>0</v>
      </c>
    </row>
    <row r="77" spans="2:9" ht="12.75">
      <c r="B77" s="31" t="s">
        <v>375</v>
      </c>
      <c r="C77" s="32" t="s">
        <v>376</v>
      </c>
      <c r="D77" s="32" t="s">
        <v>379</v>
      </c>
      <c r="E77" s="32" t="s">
        <v>380</v>
      </c>
      <c r="F77" s="32" t="s">
        <v>529</v>
      </c>
      <c r="G77" s="37">
        <v>6.4</v>
      </c>
      <c r="H77" s="37"/>
      <c r="I77" s="315">
        <f t="shared" si="1"/>
        <v>0</v>
      </c>
    </row>
    <row r="78" spans="2:9" ht="12.75">
      <c r="B78" s="31" t="s">
        <v>375</v>
      </c>
      <c r="C78" s="32" t="s">
        <v>376</v>
      </c>
      <c r="D78" s="32" t="s">
        <v>381</v>
      </c>
      <c r="E78" s="32" t="s">
        <v>382</v>
      </c>
      <c r="F78" s="32" t="s">
        <v>502</v>
      </c>
      <c r="G78" s="37">
        <v>2.9</v>
      </c>
      <c r="H78" s="37"/>
      <c r="I78" s="315">
        <f t="shared" si="1"/>
        <v>0</v>
      </c>
    </row>
    <row r="79" spans="2:9" ht="12.75">
      <c r="B79" s="35" t="s">
        <v>681</v>
      </c>
      <c r="C79" s="34"/>
      <c r="D79" s="34"/>
      <c r="E79" s="34"/>
      <c r="F79" s="34"/>
      <c r="G79" s="34"/>
      <c r="H79" s="190"/>
      <c r="I79" s="316"/>
    </row>
    <row r="80" spans="2:9" ht="12.75">
      <c r="B80" s="31" t="s">
        <v>384</v>
      </c>
      <c r="C80" s="32" t="s">
        <v>372</v>
      </c>
      <c r="D80" s="32" t="s">
        <v>385</v>
      </c>
      <c r="E80" s="32" t="s">
        <v>386</v>
      </c>
      <c r="F80" s="32" t="s">
        <v>502</v>
      </c>
      <c r="G80" s="37">
        <v>10.1</v>
      </c>
      <c r="H80" s="191"/>
      <c r="I80" s="315">
        <f t="shared" si="1"/>
        <v>0</v>
      </c>
    </row>
    <row r="81" spans="2:9" ht="12.75">
      <c r="B81" s="31" t="s">
        <v>384</v>
      </c>
      <c r="C81" s="32" t="s">
        <v>372</v>
      </c>
      <c r="D81" s="32" t="s">
        <v>387</v>
      </c>
      <c r="E81" s="32" t="s">
        <v>388</v>
      </c>
      <c r="F81" s="32" t="s">
        <v>502</v>
      </c>
      <c r="G81" s="37">
        <v>10.1</v>
      </c>
      <c r="H81" s="191"/>
      <c r="I81" s="315">
        <f t="shared" si="1"/>
        <v>0</v>
      </c>
    </row>
    <row r="82" spans="2:9" ht="12.75">
      <c r="B82" s="31" t="s">
        <v>361</v>
      </c>
      <c r="C82" s="32" t="s">
        <v>362</v>
      </c>
      <c r="D82" s="32" t="s">
        <v>389</v>
      </c>
      <c r="E82" s="32" t="s">
        <v>390</v>
      </c>
      <c r="F82" s="32" t="s">
        <v>502</v>
      </c>
      <c r="G82" s="37">
        <v>7.2</v>
      </c>
      <c r="H82" s="191"/>
      <c r="I82" s="315">
        <f t="shared" si="1"/>
        <v>0</v>
      </c>
    </row>
    <row r="83" spans="2:9" ht="12.75">
      <c r="B83" s="31" t="s">
        <v>361</v>
      </c>
      <c r="C83" s="32" t="s">
        <v>362</v>
      </c>
      <c r="D83" s="32" t="s">
        <v>391</v>
      </c>
      <c r="E83" s="32" t="s">
        <v>392</v>
      </c>
      <c r="F83" s="32" t="s">
        <v>502</v>
      </c>
      <c r="G83" s="37">
        <v>7.2</v>
      </c>
      <c r="H83" s="191"/>
      <c r="I83" s="315">
        <f t="shared" si="1"/>
        <v>0</v>
      </c>
    </row>
    <row r="84" spans="2:9" ht="12.75">
      <c r="B84" s="31" t="s">
        <v>393</v>
      </c>
      <c r="C84" s="32" t="s">
        <v>394</v>
      </c>
      <c r="D84" s="32" t="s">
        <v>219</v>
      </c>
      <c r="E84" s="32" t="s">
        <v>395</v>
      </c>
      <c r="F84" s="32" t="s">
        <v>502</v>
      </c>
      <c r="G84" s="37">
        <v>5.5</v>
      </c>
      <c r="H84" s="191"/>
      <c r="I84" s="315">
        <f t="shared" si="1"/>
        <v>0</v>
      </c>
    </row>
    <row r="85" spans="2:9" ht="12.75">
      <c r="B85" s="31" t="s">
        <v>396</v>
      </c>
      <c r="C85" s="32" t="s">
        <v>394</v>
      </c>
      <c r="D85" s="32" t="s">
        <v>397</v>
      </c>
      <c r="E85" s="32" t="s">
        <v>398</v>
      </c>
      <c r="F85" s="32" t="s">
        <v>502</v>
      </c>
      <c r="G85" s="37">
        <v>5.2</v>
      </c>
      <c r="H85" s="191"/>
      <c r="I85" s="315">
        <f t="shared" si="1"/>
        <v>0</v>
      </c>
    </row>
    <row r="86" spans="2:9" ht="12.75">
      <c r="B86" s="31" t="s">
        <v>399</v>
      </c>
      <c r="C86" s="32" t="s">
        <v>400</v>
      </c>
      <c r="D86" s="32" t="s">
        <v>269</v>
      </c>
      <c r="E86" s="32" t="s">
        <v>401</v>
      </c>
      <c r="F86" s="32" t="s">
        <v>502</v>
      </c>
      <c r="G86" s="37">
        <v>4.6</v>
      </c>
      <c r="H86" s="191"/>
      <c r="I86" s="315">
        <f t="shared" si="1"/>
        <v>0</v>
      </c>
    </row>
    <row r="87" spans="2:9" ht="12.75">
      <c r="B87" s="31" t="s">
        <v>402</v>
      </c>
      <c r="C87" s="32" t="s">
        <v>400</v>
      </c>
      <c r="D87" s="32" t="s">
        <v>403</v>
      </c>
      <c r="E87" s="32" t="s">
        <v>404</v>
      </c>
      <c r="F87" s="32" t="s">
        <v>502</v>
      </c>
      <c r="G87" s="37">
        <v>7.4</v>
      </c>
      <c r="H87" s="191"/>
      <c r="I87" s="315">
        <f t="shared" si="1"/>
        <v>0</v>
      </c>
    </row>
    <row r="88" spans="2:9" ht="12.75">
      <c r="B88" s="35" t="s">
        <v>703</v>
      </c>
      <c r="C88" s="34"/>
      <c r="D88" s="34"/>
      <c r="E88" s="34"/>
      <c r="F88" s="34"/>
      <c r="G88" s="34"/>
      <c r="H88" s="190"/>
      <c r="I88" s="316"/>
    </row>
    <row r="89" spans="2:9" ht="12.75">
      <c r="B89" s="31" t="s">
        <v>361</v>
      </c>
      <c r="C89" s="32" t="s">
        <v>362</v>
      </c>
      <c r="D89" s="32" t="s">
        <v>406</v>
      </c>
      <c r="E89" s="32" t="s">
        <v>407</v>
      </c>
      <c r="F89" s="32" t="s">
        <v>502</v>
      </c>
      <c r="G89" s="37">
        <v>9.9</v>
      </c>
      <c r="H89" s="191"/>
      <c r="I89" s="315">
        <f t="shared" si="1"/>
        <v>0</v>
      </c>
    </row>
    <row r="90" spans="2:9" ht="12.75">
      <c r="B90" s="31" t="s">
        <v>361</v>
      </c>
      <c r="C90" s="32" t="s">
        <v>362</v>
      </c>
      <c r="D90" s="32" t="s">
        <v>408</v>
      </c>
      <c r="E90" s="32" t="s">
        <v>409</v>
      </c>
      <c r="F90" s="32" t="s">
        <v>502</v>
      </c>
      <c r="G90" s="37">
        <v>6.7</v>
      </c>
      <c r="H90" s="191"/>
      <c r="I90" s="315">
        <f t="shared" si="1"/>
        <v>0</v>
      </c>
    </row>
    <row r="91" spans="2:9" ht="12.75">
      <c r="B91" s="31" t="s">
        <v>361</v>
      </c>
      <c r="C91" s="32" t="s">
        <v>362</v>
      </c>
      <c r="D91" s="32" t="s">
        <v>410</v>
      </c>
      <c r="E91" s="32" t="s">
        <v>411</v>
      </c>
      <c r="F91" s="32" t="s">
        <v>502</v>
      </c>
      <c r="G91" s="37">
        <v>9.9</v>
      </c>
      <c r="H91" s="191"/>
      <c r="I91" s="315">
        <f aca="true" t="shared" si="2" ref="I91:I105">5*H91*G91</f>
        <v>0</v>
      </c>
    </row>
    <row r="92" spans="2:9" ht="12.75">
      <c r="B92" s="31" t="s">
        <v>412</v>
      </c>
      <c r="C92" s="32" t="s">
        <v>400</v>
      </c>
      <c r="D92" s="32" t="s">
        <v>413</v>
      </c>
      <c r="E92" s="32" t="s">
        <v>414</v>
      </c>
      <c r="F92" s="32" t="s">
        <v>529</v>
      </c>
      <c r="G92" s="37">
        <v>8.1</v>
      </c>
      <c r="H92" s="191"/>
      <c r="I92" s="315">
        <f t="shared" si="2"/>
        <v>0</v>
      </c>
    </row>
    <row r="93" spans="2:9" ht="12.75">
      <c r="B93" s="31" t="s">
        <v>412</v>
      </c>
      <c r="C93" s="32" t="s">
        <v>400</v>
      </c>
      <c r="D93" s="32" t="s">
        <v>413</v>
      </c>
      <c r="E93" s="32" t="s">
        <v>415</v>
      </c>
      <c r="F93" s="32" t="s">
        <v>529</v>
      </c>
      <c r="G93" s="37">
        <v>8.1</v>
      </c>
      <c r="H93" s="191"/>
      <c r="I93" s="315">
        <f t="shared" si="2"/>
        <v>0</v>
      </c>
    </row>
    <row r="94" spans="2:9" ht="12.75">
      <c r="B94" s="31" t="s">
        <v>416</v>
      </c>
      <c r="C94" s="32" t="s">
        <v>400</v>
      </c>
      <c r="D94" s="32" t="s">
        <v>417</v>
      </c>
      <c r="E94" s="32" t="s">
        <v>418</v>
      </c>
      <c r="F94" s="32" t="s">
        <v>502</v>
      </c>
      <c r="G94" s="37">
        <v>7.2</v>
      </c>
      <c r="H94" s="191"/>
      <c r="I94" s="315">
        <f t="shared" si="2"/>
        <v>0</v>
      </c>
    </row>
    <row r="95" spans="2:9" ht="12.75">
      <c r="B95" s="31" t="s">
        <v>419</v>
      </c>
      <c r="C95" s="32" t="s">
        <v>320</v>
      </c>
      <c r="D95" s="32" t="s">
        <v>420</v>
      </c>
      <c r="E95" s="32" t="s">
        <v>421</v>
      </c>
      <c r="F95" s="32" t="s">
        <v>502</v>
      </c>
      <c r="G95" s="37">
        <v>4.9</v>
      </c>
      <c r="H95" s="191"/>
      <c r="I95" s="315">
        <f t="shared" si="2"/>
        <v>0</v>
      </c>
    </row>
    <row r="96" spans="2:9" ht="12.75">
      <c r="B96" s="31" t="s">
        <v>375</v>
      </c>
      <c r="C96" s="32" t="s">
        <v>422</v>
      </c>
      <c r="D96" s="32" t="s">
        <v>423</v>
      </c>
      <c r="E96" s="32" t="s">
        <v>424</v>
      </c>
      <c r="F96" s="32" t="s">
        <v>502</v>
      </c>
      <c r="G96" s="37">
        <v>7.5</v>
      </c>
      <c r="H96" s="191"/>
      <c r="I96" s="315">
        <f t="shared" si="2"/>
        <v>0</v>
      </c>
    </row>
    <row r="97" spans="2:9" ht="12.75">
      <c r="B97" s="31" t="s">
        <v>425</v>
      </c>
      <c r="C97" s="32" t="s">
        <v>422</v>
      </c>
      <c r="D97" s="32" t="s">
        <v>426</v>
      </c>
      <c r="E97" s="32" t="s">
        <v>427</v>
      </c>
      <c r="F97" s="32" t="s">
        <v>502</v>
      </c>
      <c r="G97" s="37">
        <v>4.7</v>
      </c>
      <c r="H97" s="191"/>
      <c r="I97" s="315">
        <f t="shared" si="2"/>
        <v>0</v>
      </c>
    </row>
    <row r="98" spans="2:9" ht="12.75">
      <c r="B98" s="31" t="s">
        <v>375</v>
      </c>
      <c r="C98" s="32" t="s">
        <v>376</v>
      </c>
      <c r="D98" s="32" t="s">
        <v>428</v>
      </c>
      <c r="E98" s="32" t="s">
        <v>429</v>
      </c>
      <c r="F98" s="32" t="s">
        <v>529</v>
      </c>
      <c r="G98" s="37">
        <v>8.4</v>
      </c>
      <c r="H98" s="191"/>
      <c r="I98" s="315">
        <f t="shared" si="2"/>
        <v>0</v>
      </c>
    </row>
    <row r="99" spans="2:9" ht="12.75">
      <c r="B99" s="35" t="s">
        <v>12</v>
      </c>
      <c r="C99" s="34"/>
      <c r="D99" s="34"/>
      <c r="E99" s="34"/>
      <c r="F99" s="34"/>
      <c r="G99" s="34"/>
      <c r="H99" s="190"/>
      <c r="I99" s="316"/>
    </row>
    <row r="100" spans="2:9" ht="12.75">
      <c r="B100" s="31" t="s">
        <v>431</v>
      </c>
      <c r="C100" s="32" t="s">
        <v>432</v>
      </c>
      <c r="D100" s="32" t="s">
        <v>433</v>
      </c>
      <c r="E100" s="32" t="s">
        <v>434</v>
      </c>
      <c r="F100" s="32" t="s">
        <v>529</v>
      </c>
      <c r="G100" s="37">
        <v>9.4</v>
      </c>
      <c r="H100" s="191"/>
      <c r="I100" s="315">
        <f t="shared" si="2"/>
        <v>0</v>
      </c>
    </row>
    <row r="101" spans="2:9" ht="12.75">
      <c r="B101" s="31" t="s">
        <v>435</v>
      </c>
      <c r="C101" s="32" t="s">
        <v>432</v>
      </c>
      <c r="D101" s="32" t="s">
        <v>436</v>
      </c>
      <c r="E101" s="32" t="s">
        <v>437</v>
      </c>
      <c r="F101" s="32" t="s">
        <v>529</v>
      </c>
      <c r="G101" s="37">
        <v>5.6</v>
      </c>
      <c r="H101" s="191"/>
      <c r="I101" s="315">
        <f t="shared" si="2"/>
        <v>0</v>
      </c>
    </row>
    <row r="102" spans="2:9" ht="12.75">
      <c r="B102" s="31" t="s">
        <v>438</v>
      </c>
      <c r="C102" s="32" t="s">
        <v>439</v>
      </c>
      <c r="D102" s="32" t="s">
        <v>440</v>
      </c>
      <c r="E102" s="32" t="s">
        <v>441</v>
      </c>
      <c r="F102" s="32" t="s">
        <v>529</v>
      </c>
      <c r="G102" s="37">
        <v>20.1</v>
      </c>
      <c r="H102" s="191"/>
      <c r="I102" s="315">
        <f>4*H102*G102</f>
        <v>0</v>
      </c>
    </row>
    <row r="103" spans="2:9" ht="12.75">
      <c r="B103" s="31" t="s">
        <v>442</v>
      </c>
      <c r="C103" s="32" t="s">
        <v>443</v>
      </c>
      <c r="D103" s="32" t="s">
        <v>444</v>
      </c>
      <c r="E103" s="32" t="s">
        <v>445</v>
      </c>
      <c r="F103" s="32" t="s">
        <v>529</v>
      </c>
      <c r="G103" s="37">
        <v>1.4</v>
      </c>
      <c r="H103" s="191"/>
      <c r="I103" s="315">
        <f t="shared" si="2"/>
        <v>0</v>
      </c>
    </row>
    <row r="104" spans="2:9" ht="12.75">
      <c r="B104" s="31" t="s">
        <v>442</v>
      </c>
      <c r="C104" s="32" t="s">
        <v>443</v>
      </c>
      <c r="D104" s="32" t="s">
        <v>446</v>
      </c>
      <c r="E104" s="32" t="s">
        <v>447</v>
      </c>
      <c r="F104" s="32" t="s">
        <v>529</v>
      </c>
      <c r="G104" s="37">
        <v>2.8</v>
      </c>
      <c r="H104" s="191"/>
      <c r="I104" s="315">
        <f t="shared" si="2"/>
        <v>0</v>
      </c>
    </row>
    <row r="105" spans="2:9" ht="12.75">
      <c r="B105" s="31" t="s">
        <v>442</v>
      </c>
      <c r="C105" s="32" t="s">
        <v>443</v>
      </c>
      <c r="D105" s="32" t="s">
        <v>448</v>
      </c>
      <c r="E105" s="32" t="s">
        <v>449</v>
      </c>
      <c r="F105" s="32" t="s">
        <v>529</v>
      </c>
      <c r="G105" s="37">
        <v>4.6</v>
      </c>
      <c r="H105" s="191"/>
      <c r="I105" s="315">
        <f t="shared" si="2"/>
        <v>0</v>
      </c>
    </row>
    <row r="106" spans="2:9" ht="12.75">
      <c r="B106" s="31" t="s">
        <v>442</v>
      </c>
      <c r="C106" s="32" t="s">
        <v>443</v>
      </c>
      <c r="D106" s="32" t="s">
        <v>450</v>
      </c>
      <c r="E106" s="32" t="s">
        <v>451</v>
      </c>
      <c r="F106" s="32" t="s">
        <v>529</v>
      </c>
      <c r="G106" s="37">
        <v>20.1</v>
      </c>
      <c r="H106" s="191"/>
      <c r="I106" s="315">
        <f>4*H106*G106</f>
        <v>0</v>
      </c>
    </row>
    <row r="107" spans="2:9" ht="12.75">
      <c r="B107" s="35" t="s">
        <v>871</v>
      </c>
      <c r="C107" s="34"/>
      <c r="D107" s="34"/>
      <c r="E107" s="34"/>
      <c r="F107" s="34"/>
      <c r="G107" s="34"/>
      <c r="H107" s="190"/>
      <c r="I107" s="316"/>
    </row>
    <row r="108" spans="2:9" ht="12.75">
      <c r="B108" s="317" t="s">
        <v>872</v>
      </c>
      <c r="C108" s="318" t="s">
        <v>873</v>
      </c>
      <c r="D108" s="318" t="s">
        <v>874</v>
      </c>
      <c r="E108" s="318" t="s">
        <v>875</v>
      </c>
      <c r="F108" s="32" t="s">
        <v>502</v>
      </c>
      <c r="G108" s="319">
        <v>6.5</v>
      </c>
      <c r="H108" s="191"/>
      <c r="I108" s="315">
        <f>5*H108*G108</f>
        <v>0</v>
      </c>
    </row>
    <row r="109" spans="2:9" ht="12.75">
      <c r="B109" s="317" t="s">
        <v>872</v>
      </c>
      <c r="C109" s="318" t="s">
        <v>873</v>
      </c>
      <c r="D109" s="318" t="s">
        <v>876</v>
      </c>
      <c r="E109" s="318" t="s">
        <v>877</v>
      </c>
      <c r="F109" s="32" t="s">
        <v>502</v>
      </c>
      <c r="G109" s="319">
        <v>5.2</v>
      </c>
      <c r="H109" s="191"/>
      <c r="I109" s="315">
        <f aca="true" t="shared" si="3" ref="I109:I163">5*H109*G109</f>
        <v>0</v>
      </c>
    </row>
    <row r="110" spans="2:9" ht="12.75">
      <c r="B110" s="317" t="s">
        <v>872</v>
      </c>
      <c r="C110" s="318" t="s">
        <v>873</v>
      </c>
      <c r="D110" s="318" t="s">
        <v>878</v>
      </c>
      <c r="E110" s="318" t="s">
        <v>879</v>
      </c>
      <c r="F110" s="32" t="s">
        <v>502</v>
      </c>
      <c r="G110" s="319">
        <v>6.3</v>
      </c>
      <c r="H110" s="191"/>
      <c r="I110" s="315">
        <f t="shared" si="3"/>
        <v>0</v>
      </c>
    </row>
    <row r="111" spans="2:9" ht="12.75">
      <c r="B111" s="317" t="s">
        <v>880</v>
      </c>
      <c r="C111" s="318" t="s">
        <v>881</v>
      </c>
      <c r="D111" s="318" t="s">
        <v>882</v>
      </c>
      <c r="E111" s="318" t="s">
        <v>883</v>
      </c>
      <c r="F111" s="32" t="s">
        <v>502</v>
      </c>
      <c r="G111" s="319">
        <v>1.3</v>
      </c>
      <c r="H111" s="191"/>
      <c r="I111" s="315">
        <f t="shared" si="3"/>
        <v>0</v>
      </c>
    </row>
    <row r="112" spans="2:9" ht="12.75">
      <c r="B112" s="317" t="s">
        <v>884</v>
      </c>
      <c r="C112" s="318" t="s">
        <v>885</v>
      </c>
      <c r="D112" s="318" t="s">
        <v>886</v>
      </c>
      <c r="E112" s="318" t="s">
        <v>887</v>
      </c>
      <c r="F112" s="32" t="s">
        <v>502</v>
      </c>
      <c r="G112" s="319">
        <v>5.9</v>
      </c>
      <c r="H112" s="191"/>
      <c r="I112" s="315">
        <f t="shared" si="3"/>
        <v>0</v>
      </c>
    </row>
    <row r="113" spans="2:9" ht="12.75">
      <c r="B113" s="317" t="s">
        <v>884</v>
      </c>
      <c r="C113" s="318" t="s">
        <v>885</v>
      </c>
      <c r="D113" s="318" t="s">
        <v>888</v>
      </c>
      <c r="E113" s="318" t="s">
        <v>889</v>
      </c>
      <c r="F113" s="32" t="s">
        <v>529</v>
      </c>
      <c r="G113" s="319">
        <v>8.2</v>
      </c>
      <c r="H113" s="191"/>
      <c r="I113" s="315">
        <f t="shared" si="3"/>
        <v>0</v>
      </c>
    </row>
    <row r="114" spans="2:9" ht="12.75">
      <c r="B114" s="317" t="s">
        <v>884</v>
      </c>
      <c r="C114" s="318" t="s">
        <v>885</v>
      </c>
      <c r="D114" s="318" t="s">
        <v>890</v>
      </c>
      <c r="E114" s="318" t="s">
        <v>891</v>
      </c>
      <c r="F114" s="32" t="s">
        <v>502</v>
      </c>
      <c r="G114" s="319">
        <v>3.9</v>
      </c>
      <c r="H114" s="191"/>
      <c r="I114" s="315">
        <f t="shared" si="3"/>
        <v>0</v>
      </c>
    </row>
    <row r="115" spans="2:9" ht="12.75">
      <c r="B115" s="317" t="s">
        <v>892</v>
      </c>
      <c r="C115" s="318" t="s">
        <v>893</v>
      </c>
      <c r="D115" s="318" t="s">
        <v>894</v>
      </c>
      <c r="E115" s="318" t="s">
        <v>895</v>
      </c>
      <c r="F115" s="32" t="s">
        <v>529</v>
      </c>
      <c r="G115" s="319">
        <v>2</v>
      </c>
      <c r="H115" s="191"/>
      <c r="I115" s="315">
        <f t="shared" si="3"/>
        <v>0</v>
      </c>
    </row>
    <row r="116" spans="2:9" ht="12.75">
      <c r="B116" s="35" t="s">
        <v>896</v>
      </c>
      <c r="C116" s="34"/>
      <c r="D116" s="34"/>
      <c r="E116" s="34"/>
      <c r="F116" s="34"/>
      <c r="G116" s="34"/>
      <c r="H116" s="190"/>
      <c r="I116" s="316"/>
    </row>
    <row r="117" spans="2:9" ht="12.75">
      <c r="B117" s="317" t="s">
        <v>897</v>
      </c>
      <c r="C117" s="318" t="s">
        <v>898</v>
      </c>
      <c r="D117" s="318" t="s">
        <v>899</v>
      </c>
      <c r="E117" s="318" t="s">
        <v>900</v>
      </c>
      <c r="F117" s="32" t="s">
        <v>502</v>
      </c>
      <c r="G117" s="319">
        <v>3.4</v>
      </c>
      <c r="H117" s="320"/>
      <c r="I117" s="315">
        <f t="shared" si="3"/>
        <v>0</v>
      </c>
    </row>
    <row r="118" spans="2:9" ht="12.75">
      <c r="B118" s="317" t="s">
        <v>897</v>
      </c>
      <c r="C118" s="318" t="s">
        <v>898</v>
      </c>
      <c r="D118" s="318" t="s">
        <v>901</v>
      </c>
      <c r="E118" s="318" t="s">
        <v>902</v>
      </c>
      <c r="F118" s="32" t="s">
        <v>502</v>
      </c>
      <c r="G118" s="319">
        <v>3.8</v>
      </c>
      <c r="H118" s="320"/>
      <c r="I118" s="315">
        <f t="shared" si="3"/>
        <v>0</v>
      </c>
    </row>
    <row r="119" spans="2:9" ht="12.75">
      <c r="B119" s="317" t="s">
        <v>903</v>
      </c>
      <c r="C119" s="318" t="s">
        <v>904</v>
      </c>
      <c r="D119" s="318" t="s">
        <v>905</v>
      </c>
      <c r="E119" s="318" t="s">
        <v>906</v>
      </c>
      <c r="F119" s="32" t="s">
        <v>502</v>
      </c>
      <c r="G119" s="319">
        <v>4.6</v>
      </c>
      <c r="H119" s="320"/>
      <c r="I119" s="315">
        <f t="shared" si="3"/>
        <v>0</v>
      </c>
    </row>
    <row r="120" spans="2:9" ht="12.75">
      <c r="B120" s="317" t="s">
        <v>907</v>
      </c>
      <c r="C120" s="318" t="s">
        <v>908</v>
      </c>
      <c r="D120" s="318" t="s">
        <v>909</v>
      </c>
      <c r="E120" s="318" t="s">
        <v>910</v>
      </c>
      <c r="F120" s="32" t="s">
        <v>502</v>
      </c>
      <c r="G120" s="319">
        <v>5.6</v>
      </c>
      <c r="H120" s="320"/>
      <c r="I120" s="315">
        <f t="shared" si="3"/>
        <v>0</v>
      </c>
    </row>
    <row r="121" spans="2:9" ht="12.75">
      <c r="B121" s="317" t="s">
        <v>907</v>
      </c>
      <c r="C121" s="318" t="s">
        <v>908</v>
      </c>
      <c r="D121" s="318" t="s">
        <v>911</v>
      </c>
      <c r="E121" s="318" t="s">
        <v>912</v>
      </c>
      <c r="F121" s="32" t="s">
        <v>502</v>
      </c>
      <c r="G121" s="319">
        <v>5.5</v>
      </c>
      <c r="H121" s="320"/>
      <c r="I121" s="315">
        <f t="shared" si="3"/>
        <v>0</v>
      </c>
    </row>
    <row r="122" spans="2:9" ht="12.75">
      <c r="B122" s="317" t="s">
        <v>907</v>
      </c>
      <c r="C122" s="318" t="s">
        <v>908</v>
      </c>
      <c r="D122" s="318" t="s">
        <v>913</v>
      </c>
      <c r="E122" s="318" t="s">
        <v>914</v>
      </c>
      <c r="F122" s="32" t="s">
        <v>502</v>
      </c>
      <c r="G122" s="319">
        <v>3.4</v>
      </c>
      <c r="H122" s="320"/>
      <c r="I122" s="315">
        <f t="shared" si="3"/>
        <v>0</v>
      </c>
    </row>
    <row r="123" spans="2:9" ht="12.75">
      <c r="B123" s="317" t="s">
        <v>907</v>
      </c>
      <c r="C123" s="318" t="s">
        <v>908</v>
      </c>
      <c r="D123" s="318" t="s">
        <v>915</v>
      </c>
      <c r="E123" s="318" t="s">
        <v>916</v>
      </c>
      <c r="F123" s="32" t="s">
        <v>502</v>
      </c>
      <c r="G123" s="319">
        <v>4.3</v>
      </c>
      <c r="H123" s="320"/>
      <c r="I123" s="315">
        <f t="shared" si="3"/>
        <v>0</v>
      </c>
    </row>
    <row r="124" spans="2:9" ht="12.75">
      <c r="B124" s="317" t="s">
        <v>907</v>
      </c>
      <c r="C124" s="318" t="s">
        <v>908</v>
      </c>
      <c r="D124" s="318" t="s">
        <v>917</v>
      </c>
      <c r="E124" s="318" t="s">
        <v>918</v>
      </c>
      <c r="F124" s="32" t="s">
        <v>502</v>
      </c>
      <c r="G124" s="319">
        <v>4.9</v>
      </c>
      <c r="H124" s="320"/>
      <c r="I124" s="315">
        <f t="shared" si="3"/>
        <v>0</v>
      </c>
    </row>
    <row r="125" spans="2:9" ht="12.75">
      <c r="B125" s="317" t="s">
        <v>907</v>
      </c>
      <c r="C125" s="318" t="s">
        <v>908</v>
      </c>
      <c r="D125" s="318" t="s">
        <v>919</v>
      </c>
      <c r="E125" s="318" t="s">
        <v>920</v>
      </c>
      <c r="F125" s="32" t="s">
        <v>502</v>
      </c>
      <c r="G125" s="319">
        <v>3.5</v>
      </c>
      <c r="H125" s="320"/>
      <c r="I125" s="315">
        <f t="shared" si="3"/>
        <v>0</v>
      </c>
    </row>
    <row r="126" spans="2:9" ht="12.75">
      <c r="B126" s="35" t="s">
        <v>921</v>
      </c>
      <c r="C126" s="34"/>
      <c r="D126" s="34"/>
      <c r="E126" s="34"/>
      <c r="F126" s="34"/>
      <c r="G126" s="34"/>
      <c r="H126" s="190"/>
      <c r="I126" s="316"/>
    </row>
    <row r="127" spans="2:9" ht="12.75">
      <c r="B127" s="321" t="s">
        <v>922</v>
      </c>
      <c r="C127" s="318" t="s">
        <v>923</v>
      </c>
      <c r="D127" s="318" t="s">
        <v>924</v>
      </c>
      <c r="E127" s="318" t="s">
        <v>925</v>
      </c>
      <c r="F127" s="32" t="s">
        <v>502</v>
      </c>
      <c r="G127" s="319">
        <v>3.9</v>
      </c>
      <c r="H127" s="318"/>
      <c r="I127" s="315">
        <f t="shared" si="3"/>
        <v>0</v>
      </c>
    </row>
    <row r="128" spans="2:9" ht="12.75">
      <c r="B128" s="321" t="s">
        <v>922</v>
      </c>
      <c r="C128" s="318" t="s">
        <v>923</v>
      </c>
      <c r="D128" s="318" t="s">
        <v>926</v>
      </c>
      <c r="E128" s="318" t="s">
        <v>927</v>
      </c>
      <c r="F128" s="32" t="s">
        <v>502</v>
      </c>
      <c r="G128" s="319">
        <v>3.6</v>
      </c>
      <c r="H128" s="318"/>
      <c r="I128" s="315">
        <f t="shared" si="3"/>
        <v>0</v>
      </c>
    </row>
    <row r="129" spans="2:9" ht="12.75">
      <c r="B129" s="321" t="s">
        <v>922</v>
      </c>
      <c r="C129" s="318" t="s">
        <v>923</v>
      </c>
      <c r="D129" s="318" t="s">
        <v>928</v>
      </c>
      <c r="E129" s="318" t="s">
        <v>929</v>
      </c>
      <c r="F129" s="32" t="s">
        <v>502</v>
      </c>
      <c r="G129" s="319">
        <v>4.3</v>
      </c>
      <c r="H129" s="318"/>
      <c r="I129" s="315">
        <f t="shared" si="3"/>
        <v>0</v>
      </c>
    </row>
    <row r="130" spans="2:9" ht="12.75">
      <c r="B130" s="321" t="s">
        <v>922</v>
      </c>
      <c r="C130" s="318" t="s">
        <v>923</v>
      </c>
      <c r="D130" s="318" t="s">
        <v>930</v>
      </c>
      <c r="E130" s="318" t="s">
        <v>931</v>
      </c>
      <c r="F130" s="32" t="s">
        <v>502</v>
      </c>
      <c r="G130" s="319">
        <v>4.8</v>
      </c>
      <c r="H130" s="318"/>
      <c r="I130" s="315">
        <f t="shared" si="3"/>
        <v>0</v>
      </c>
    </row>
    <row r="131" spans="2:9" ht="12.75">
      <c r="B131" s="321" t="s">
        <v>922</v>
      </c>
      <c r="C131" s="318" t="s">
        <v>923</v>
      </c>
      <c r="D131" s="318" t="s">
        <v>932</v>
      </c>
      <c r="E131" s="318" t="s">
        <v>933</v>
      </c>
      <c r="F131" s="32" t="s">
        <v>502</v>
      </c>
      <c r="G131" s="319">
        <v>4.1</v>
      </c>
      <c r="H131" s="318"/>
      <c r="I131" s="315">
        <f t="shared" si="3"/>
        <v>0</v>
      </c>
    </row>
    <row r="132" spans="2:9" ht="12.75">
      <c r="B132" s="321" t="s">
        <v>922</v>
      </c>
      <c r="C132" s="318" t="s">
        <v>923</v>
      </c>
      <c r="D132" s="318" t="s">
        <v>934</v>
      </c>
      <c r="E132" s="318" t="s">
        <v>935</v>
      </c>
      <c r="F132" s="32" t="s">
        <v>502</v>
      </c>
      <c r="G132" s="319">
        <v>3.3</v>
      </c>
      <c r="H132" s="318"/>
      <c r="I132" s="315">
        <f t="shared" si="3"/>
        <v>0</v>
      </c>
    </row>
    <row r="133" spans="2:9" ht="12.75">
      <c r="B133" s="321" t="s">
        <v>922</v>
      </c>
      <c r="C133" s="318" t="s">
        <v>923</v>
      </c>
      <c r="D133" s="318" t="s">
        <v>936</v>
      </c>
      <c r="E133" s="318" t="s">
        <v>937</v>
      </c>
      <c r="F133" s="32" t="s">
        <v>502</v>
      </c>
      <c r="G133" s="319">
        <v>3.2</v>
      </c>
      <c r="H133" s="318"/>
      <c r="I133" s="315">
        <f t="shared" si="3"/>
        <v>0</v>
      </c>
    </row>
    <row r="134" spans="2:9" ht="12.75">
      <c r="B134" s="321" t="s">
        <v>922</v>
      </c>
      <c r="C134" s="318" t="s">
        <v>923</v>
      </c>
      <c r="D134" s="318" t="s">
        <v>938</v>
      </c>
      <c r="E134" s="318" t="s">
        <v>939</v>
      </c>
      <c r="F134" s="32" t="s">
        <v>502</v>
      </c>
      <c r="G134" s="319">
        <v>2.3</v>
      </c>
      <c r="H134" s="318"/>
      <c r="I134" s="315">
        <f t="shared" si="3"/>
        <v>0</v>
      </c>
    </row>
    <row r="135" spans="2:9" ht="12.75">
      <c r="B135" s="35" t="s">
        <v>940</v>
      </c>
      <c r="C135" s="34"/>
      <c r="D135" s="34"/>
      <c r="E135" s="34"/>
      <c r="F135" s="34"/>
      <c r="G135" s="34"/>
      <c r="H135" s="190"/>
      <c r="I135" s="316"/>
    </row>
    <row r="136" spans="2:9" ht="12.75">
      <c r="B136" s="321" t="s">
        <v>941</v>
      </c>
      <c r="C136" s="318" t="s">
        <v>942</v>
      </c>
      <c r="D136" s="318" t="s">
        <v>943</v>
      </c>
      <c r="E136" s="318" t="s">
        <v>944</v>
      </c>
      <c r="F136" s="32" t="s">
        <v>502</v>
      </c>
      <c r="G136" s="319">
        <v>4.5</v>
      </c>
      <c r="H136" s="318"/>
      <c r="I136" s="315">
        <f t="shared" si="3"/>
        <v>0</v>
      </c>
    </row>
    <row r="137" spans="2:9" ht="12.75">
      <c r="B137" s="321" t="s">
        <v>941</v>
      </c>
      <c r="C137" s="318" t="s">
        <v>942</v>
      </c>
      <c r="D137" s="318" t="s">
        <v>945</v>
      </c>
      <c r="E137" s="318" t="s">
        <v>946</v>
      </c>
      <c r="F137" s="32" t="s">
        <v>502</v>
      </c>
      <c r="G137" s="319">
        <v>3.5</v>
      </c>
      <c r="H137" s="318"/>
      <c r="I137" s="315">
        <f t="shared" si="3"/>
        <v>0</v>
      </c>
    </row>
    <row r="138" spans="2:9" ht="12.75">
      <c r="B138" s="321" t="s">
        <v>947</v>
      </c>
      <c r="C138" s="318" t="s">
        <v>923</v>
      </c>
      <c r="D138" s="318" t="s">
        <v>948</v>
      </c>
      <c r="E138" s="318" t="s">
        <v>949</v>
      </c>
      <c r="F138" s="32" t="s">
        <v>502</v>
      </c>
      <c r="G138" s="319">
        <v>4.7</v>
      </c>
      <c r="H138" s="318"/>
      <c r="I138" s="315">
        <f t="shared" si="3"/>
        <v>0</v>
      </c>
    </row>
    <row r="139" spans="2:9" ht="12.75">
      <c r="B139" s="321" t="s">
        <v>947</v>
      </c>
      <c r="C139" s="318" t="s">
        <v>923</v>
      </c>
      <c r="D139" s="318" t="s">
        <v>950</v>
      </c>
      <c r="E139" s="318" t="s">
        <v>951</v>
      </c>
      <c r="F139" s="32" t="s">
        <v>502</v>
      </c>
      <c r="G139" s="319">
        <v>5.4</v>
      </c>
      <c r="H139" s="318"/>
      <c r="I139" s="315">
        <f t="shared" si="3"/>
        <v>0</v>
      </c>
    </row>
    <row r="140" spans="2:9" ht="12.75">
      <c r="B140" s="321" t="s">
        <v>947</v>
      </c>
      <c r="C140" s="318" t="s">
        <v>923</v>
      </c>
      <c r="D140" s="318" t="s">
        <v>952</v>
      </c>
      <c r="E140" s="318" t="s">
        <v>953</v>
      </c>
      <c r="F140" s="32" t="s">
        <v>502</v>
      </c>
      <c r="G140" s="319">
        <v>3.7</v>
      </c>
      <c r="H140" s="318"/>
      <c r="I140" s="315">
        <f t="shared" si="3"/>
        <v>0</v>
      </c>
    </row>
    <row r="141" spans="2:9" ht="12.75">
      <c r="B141" s="321" t="s">
        <v>947</v>
      </c>
      <c r="C141" s="318" t="s">
        <v>923</v>
      </c>
      <c r="D141" s="318" t="s">
        <v>954</v>
      </c>
      <c r="E141" s="318" t="s">
        <v>955</v>
      </c>
      <c r="F141" s="32" t="s">
        <v>502</v>
      </c>
      <c r="G141" s="319">
        <v>4.2</v>
      </c>
      <c r="H141" s="318"/>
      <c r="I141" s="315">
        <f t="shared" si="3"/>
        <v>0</v>
      </c>
    </row>
    <row r="142" spans="2:9" ht="12.75">
      <c r="B142" s="321" t="s">
        <v>947</v>
      </c>
      <c r="C142" s="318" t="s">
        <v>923</v>
      </c>
      <c r="D142" s="318" t="s">
        <v>956</v>
      </c>
      <c r="E142" s="318" t="s">
        <v>957</v>
      </c>
      <c r="F142" s="32" t="s">
        <v>502</v>
      </c>
      <c r="G142" s="319">
        <v>4.1</v>
      </c>
      <c r="H142" s="318"/>
      <c r="I142" s="315">
        <f t="shared" si="3"/>
        <v>0</v>
      </c>
    </row>
    <row r="143" spans="2:9" ht="12.75">
      <c r="B143" s="321" t="s">
        <v>958</v>
      </c>
      <c r="C143" s="318" t="s">
        <v>959</v>
      </c>
      <c r="D143" s="318" t="s">
        <v>960</v>
      </c>
      <c r="E143" s="318" t="s">
        <v>961</v>
      </c>
      <c r="F143" s="32" t="s">
        <v>502</v>
      </c>
      <c r="G143" s="319">
        <v>2.4</v>
      </c>
      <c r="H143" s="318"/>
      <c r="I143" s="315">
        <f t="shared" si="3"/>
        <v>0</v>
      </c>
    </row>
    <row r="144" spans="2:9" ht="12.75">
      <c r="B144" s="321" t="s">
        <v>958</v>
      </c>
      <c r="C144" s="318" t="s">
        <v>959</v>
      </c>
      <c r="D144" s="318" t="s">
        <v>962</v>
      </c>
      <c r="E144" s="318" t="s">
        <v>963</v>
      </c>
      <c r="F144" s="32" t="s">
        <v>502</v>
      </c>
      <c r="G144" s="319">
        <v>3.6</v>
      </c>
      <c r="H144" s="318"/>
      <c r="I144" s="315">
        <f t="shared" si="3"/>
        <v>0</v>
      </c>
    </row>
    <row r="145" spans="2:9" ht="12.75">
      <c r="B145" s="35" t="s">
        <v>964</v>
      </c>
      <c r="C145" s="34"/>
      <c r="D145" s="34"/>
      <c r="E145" s="34"/>
      <c r="F145" s="34"/>
      <c r="G145" s="34"/>
      <c r="H145" s="190"/>
      <c r="I145" s="316"/>
    </row>
    <row r="146" spans="2:9" ht="12.75">
      <c r="B146" s="321" t="s">
        <v>965</v>
      </c>
      <c r="C146" s="318" t="s">
        <v>966</v>
      </c>
      <c r="D146" s="318" t="s">
        <v>967</v>
      </c>
      <c r="E146" s="318" t="s">
        <v>968</v>
      </c>
      <c r="F146" s="32" t="s">
        <v>502</v>
      </c>
      <c r="G146" s="319">
        <v>2.6</v>
      </c>
      <c r="H146" s="318"/>
      <c r="I146" s="315">
        <f t="shared" si="3"/>
        <v>0</v>
      </c>
    </row>
    <row r="147" spans="2:9" ht="12.75">
      <c r="B147" s="321" t="s">
        <v>965</v>
      </c>
      <c r="C147" s="318" t="s">
        <v>966</v>
      </c>
      <c r="D147" s="318" t="s">
        <v>969</v>
      </c>
      <c r="E147" s="318" t="s">
        <v>970</v>
      </c>
      <c r="F147" s="32" t="s">
        <v>502</v>
      </c>
      <c r="G147" s="319">
        <v>2.4</v>
      </c>
      <c r="H147" s="318"/>
      <c r="I147" s="315">
        <f t="shared" si="3"/>
        <v>0</v>
      </c>
    </row>
    <row r="148" spans="2:9" ht="12.75">
      <c r="B148" s="321" t="s">
        <v>971</v>
      </c>
      <c r="C148" s="318" t="s">
        <v>966</v>
      </c>
      <c r="D148" s="318" t="s">
        <v>972</v>
      </c>
      <c r="E148" s="318" t="s">
        <v>973</v>
      </c>
      <c r="F148" s="32" t="s">
        <v>502</v>
      </c>
      <c r="G148" s="319">
        <v>2.4</v>
      </c>
      <c r="H148" s="318"/>
      <c r="I148" s="315">
        <f t="shared" si="3"/>
        <v>0</v>
      </c>
    </row>
    <row r="149" spans="2:9" ht="12.75">
      <c r="B149" s="321" t="s">
        <v>971</v>
      </c>
      <c r="C149" s="318" t="s">
        <v>966</v>
      </c>
      <c r="D149" s="318" t="s">
        <v>974</v>
      </c>
      <c r="E149" s="318" t="s">
        <v>975</v>
      </c>
      <c r="F149" s="32" t="s">
        <v>502</v>
      </c>
      <c r="G149" s="319">
        <v>1.9</v>
      </c>
      <c r="H149" s="318"/>
      <c r="I149" s="315">
        <f t="shared" si="3"/>
        <v>0</v>
      </c>
    </row>
    <row r="150" spans="2:9" ht="12.75">
      <c r="B150" s="35" t="s">
        <v>976</v>
      </c>
      <c r="C150" s="34"/>
      <c r="D150" s="34"/>
      <c r="E150" s="34"/>
      <c r="F150" s="34"/>
      <c r="G150" s="34"/>
      <c r="H150" s="190"/>
      <c r="I150" s="322"/>
    </row>
    <row r="151" spans="2:9" ht="12.75">
      <c r="B151" s="321" t="s">
        <v>977</v>
      </c>
      <c r="C151" s="318" t="s">
        <v>978</v>
      </c>
      <c r="D151" s="323" t="s">
        <v>979</v>
      </c>
      <c r="E151" s="318" t="s">
        <v>980</v>
      </c>
      <c r="F151" s="32" t="s">
        <v>981</v>
      </c>
      <c r="G151" s="319">
        <v>1.4</v>
      </c>
      <c r="H151" s="318"/>
      <c r="I151" s="315">
        <f t="shared" si="3"/>
        <v>0</v>
      </c>
    </row>
    <row r="152" spans="2:9" ht="12.75">
      <c r="B152" s="321" t="s">
        <v>977</v>
      </c>
      <c r="C152" s="318" t="s">
        <v>978</v>
      </c>
      <c r="D152" s="323" t="s">
        <v>982</v>
      </c>
      <c r="E152" s="318" t="s">
        <v>983</v>
      </c>
      <c r="F152" s="32" t="s">
        <v>981</v>
      </c>
      <c r="G152" s="319">
        <v>1.4</v>
      </c>
      <c r="H152" s="318"/>
      <c r="I152" s="315">
        <f t="shared" si="3"/>
        <v>0</v>
      </c>
    </row>
    <row r="153" spans="2:9" ht="12.75">
      <c r="B153" s="321" t="s">
        <v>977</v>
      </c>
      <c r="C153" s="318" t="s">
        <v>978</v>
      </c>
      <c r="D153" s="323" t="s">
        <v>984</v>
      </c>
      <c r="E153" s="318" t="s">
        <v>985</v>
      </c>
      <c r="F153" s="32" t="s">
        <v>981</v>
      </c>
      <c r="G153" s="319">
        <v>1.4</v>
      </c>
      <c r="H153" s="318"/>
      <c r="I153" s="315">
        <f t="shared" si="3"/>
        <v>0</v>
      </c>
    </row>
    <row r="154" spans="2:9" ht="12.75">
      <c r="B154" s="321" t="s">
        <v>977</v>
      </c>
      <c r="C154" s="318" t="s">
        <v>978</v>
      </c>
      <c r="D154" s="323" t="s">
        <v>986</v>
      </c>
      <c r="E154" s="318" t="s">
        <v>987</v>
      </c>
      <c r="F154" s="32" t="s">
        <v>981</v>
      </c>
      <c r="G154" s="319">
        <v>1.4</v>
      </c>
      <c r="H154" s="318"/>
      <c r="I154" s="315">
        <f t="shared" si="3"/>
        <v>0</v>
      </c>
    </row>
    <row r="155" spans="2:9" ht="12.75">
      <c r="B155" s="321" t="s">
        <v>977</v>
      </c>
      <c r="C155" s="318" t="s">
        <v>978</v>
      </c>
      <c r="D155" s="323" t="s">
        <v>988</v>
      </c>
      <c r="E155" s="318" t="s">
        <v>989</v>
      </c>
      <c r="F155" s="32" t="s">
        <v>981</v>
      </c>
      <c r="G155" s="319">
        <v>1.4</v>
      </c>
      <c r="H155" s="318"/>
      <c r="I155" s="315">
        <f t="shared" si="3"/>
        <v>0</v>
      </c>
    </row>
    <row r="156" spans="2:9" ht="12.75">
      <c r="B156" s="321" t="s">
        <v>977</v>
      </c>
      <c r="C156" s="324" t="s">
        <v>978</v>
      </c>
      <c r="D156" s="325" t="s">
        <v>990</v>
      </c>
      <c r="E156" s="324" t="s">
        <v>991</v>
      </c>
      <c r="F156" s="32" t="s">
        <v>981</v>
      </c>
      <c r="G156" s="319">
        <v>1.4</v>
      </c>
      <c r="H156" s="318"/>
      <c r="I156" s="315">
        <f t="shared" si="3"/>
        <v>0</v>
      </c>
    </row>
    <row r="157" spans="2:9" s="326" customFormat="1" ht="12.75">
      <c r="B157" s="321" t="s">
        <v>977</v>
      </c>
      <c r="C157" s="324" t="s">
        <v>978</v>
      </c>
      <c r="D157" s="325" t="s">
        <v>992</v>
      </c>
      <c r="E157" s="324" t="s">
        <v>993</v>
      </c>
      <c r="F157" s="32" t="s">
        <v>981</v>
      </c>
      <c r="G157" s="319">
        <v>1.4</v>
      </c>
      <c r="H157" s="324"/>
      <c r="I157" s="315">
        <f t="shared" si="3"/>
        <v>0</v>
      </c>
    </row>
    <row r="158" spans="2:9" ht="12.75">
      <c r="B158" s="321" t="s">
        <v>977</v>
      </c>
      <c r="C158" s="324" t="s">
        <v>978</v>
      </c>
      <c r="D158" s="325" t="s">
        <v>994</v>
      </c>
      <c r="E158" s="324" t="s">
        <v>995</v>
      </c>
      <c r="F158" s="32" t="s">
        <v>981</v>
      </c>
      <c r="G158" s="319">
        <v>1.4</v>
      </c>
      <c r="H158" s="324"/>
      <c r="I158" s="315">
        <f t="shared" si="3"/>
        <v>0</v>
      </c>
    </row>
    <row r="159" spans="2:9" ht="12.75">
      <c r="B159" s="321" t="s">
        <v>977</v>
      </c>
      <c r="C159" s="324" t="s">
        <v>978</v>
      </c>
      <c r="D159" s="325" t="s">
        <v>996</v>
      </c>
      <c r="E159" s="324" t="s">
        <v>997</v>
      </c>
      <c r="F159" s="32" t="s">
        <v>981</v>
      </c>
      <c r="G159" s="319">
        <v>1.4</v>
      </c>
      <c r="H159" s="324"/>
      <c r="I159" s="315">
        <f t="shared" si="3"/>
        <v>0</v>
      </c>
    </row>
    <row r="160" spans="2:9" s="326" customFormat="1" ht="12.75">
      <c r="B160" s="321" t="s">
        <v>977</v>
      </c>
      <c r="C160" s="324" t="s">
        <v>978</v>
      </c>
      <c r="D160" s="325" t="s">
        <v>998</v>
      </c>
      <c r="E160" s="324" t="s">
        <v>999</v>
      </c>
      <c r="F160" s="32" t="s">
        <v>981</v>
      </c>
      <c r="G160" s="319">
        <v>1.4</v>
      </c>
      <c r="H160" s="324"/>
      <c r="I160" s="315">
        <f t="shared" si="3"/>
        <v>0</v>
      </c>
    </row>
    <row r="161" spans="2:9" s="326" customFormat="1" ht="12.75">
      <c r="B161" s="321" t="s">
        <v>977</v>
      </c>
      <c r="C161" s="324" t="s">
        <v>978</v>
      </c>
      <c r="D161" s="325" t="s">
        <v>1000</v>
      </c>
      <c r="E161" s="324" t="s">
        <v>1001</v>
      </c>
      <c r="F161" s="32" t="s">
        <v>981</v>
      </c>
      <c r="G161" s="319">
        <v>1.4</v>
      </c>
      <c r="H161" s="324"/>
      <c r="I161" s="315">
        <f t="shared" si="3"/>
        <v>0</v>
      </c>
    </row>
    <row r="162" spans="2:9" s="326" customFormat="1" ht="12.75">
      <c r="B162" s="321" t="s">
        <v>977</v>
      </c>
      <c r="C162" s="324" t="s">
        <v>978</v>
      </c>
      <c r="D162" s="325" t="s">
        <v>1002</v>
      </c>
      <c r="E162" s="324" t="s">
        <v>1003</v>
      </c>
      <c r="F162" s="32" t="s">
        <v>981</v>
      </c>
      <c r="G162" s="319">
        <v>1.4</v>
      </c>
      <c r="H162" s="324"/>
      <c r="I162" s="315">
        <f t="shared" si="3"/>
        <v>0</v>
      </c>
    </row>
    <row r="163" spans="2:9" s="326" customFormat="1" ht="12.75">
      <c r="B163" s="321" t="s">
        <v>977</v>
      </c>
      <c r="C163" s="324" t="s">
        <v>978</v>
      </c>
      <c r="D163" s="325" t="s">
        <v>1004</v>
      </c>
      <c r="E163" s="324" t="s">
        <v>1005</v>
      </c>
      <c r="F163" s="32" t="s">
        <v>981</v>
      </c>
      <c r="G163" s="319">
        <v>1.4</v>
      </c>
      <c r="H163" s="324"/>
      <c r="I163" s="315">
        <f t="shared" si="3"/>
        <v>0</v>
      </c>
    </row>
    <row r="164" spans="3:9" s="326" customFormat="1" ht="12.75">
      <c r="C164" s="327"/>
      <c r="D164" s="327"/>
      <c r="E164" s="327"/>
      <c r="F164" s="327"/>
      <c r="G164" s="327"/>
      <c r="H164" s="327"/>
      <c r="I164" s="327"/>
    </row>
    <row r="165" spans="2:9" ht="12.75">
      <c r="B165" s="192" t="s">
        <v>868</v>
      </c>
      <c r="C165" s="193"/>
      <c r="D165" s="193"/>
      <c r="E165" s="193"/>
      <c r="F165" s="193"/>
      <c r="G165" s="193"/>
      <c r="H165" s="193"/>
      <c r="I165" s="193"/>
    </row>
    <row r="166" spans="2:9" ht="12.75">
      <c r="B166" s="192" t="s">
        <v>869</v>
      </c>
      <c r="C166" s="193"/>
      <c r="D166" s="193"/>
      <c r="E166" s="193"/>
      <c r="F166" s="193"/>
      <c r="G166" s="193"/>
      <c r="H166" s="193"/>
      <c r="I166" s="193"/>
    </row>
    <row r="167" spans="3:9" s="326" customFormat="1" ht="12.75">
      <c r="C167" s="327"/>
      <c r="D167" s="327"/>
      <c r="E167" s="327"/>
      <c r="F167" s="327"/>
      <c r="G167" s="327"/>
      <c r="H167" s="327"/>
      <c r="I167" s="327"/>
    </row>
    <row r="168" spans="3:9" s="326" customFormat="1" ht="12.75">
      <c r="C168" s="327"/>
      <c r="D168" s="327"/>
      <c r="E168" s="327"/>
      <c r="F168" s="327"/>
      <c r="G168" s="327"/>
      <c r="H168" s="327"/>
      <c r="I168" s="327"/>
    </row>
    <row r="169" spans="3:9" s="326" customFormat="1" ht="12.75">
      <c r="C169" s="327"/>
      <c r="D169" s="327"/>
      <c r="E169" s="327"/>
      <c r="F169" s="327"/>
      <c r="G169" s="327"/>
      <c r="H169" s="327"/>
      <c r="I169" s="327"/>
    </row>
    <row r="170" spans="3:9" s="326" customFormat="1" ht="12.75">
      <c r="C170" s="327"/>
      <c r="D170" s="327"/>
      <c r="E170" s="327"/>
      <c r="F170" s="327"/>
      <c r="G170" s="327"/>
      <c r="H170" s="327"/>
      <c r="I170" s="327"/>
    </row>
    <row r="171" spans="3:9" s="326" customFormat="1" ht="12.75">
      <c r="C171" s="327"/>
      <c r="D171" s="327"/>
      <c r="E171" s="327"/>
      <c r="F171" s="327"/>
      <c r="G171" s="327"/>
      <c r="H171" s="327"/>
      <c r="I171" s="327"/>
    </row>
    <row r="172" spans="3:9" s="326" customFormat="1" ht="12.75">
      <c r="C172" s="327"/>
      <c r="D172" s="327"/>
      <c r="E172" s="327"/>
      <c r="F172" s="327"/>
      <c r="G172" s="327"/>
      <c r="H172" s="327"/>
      <c r="I172" s="327"/>
    </row>
    <row r="173" spans="3:9" s="326" customFormat="1" ht="12.75">
      <c r="C173" s="327"/>
      <c r="D173" s="327"/>
      <c r="E173" s="327"/>
      <c r="F173" s="327"/>
      <c r="G173" s="327"/>
      <c r="H173" s="327"/>
      <c r="I173" s="327"/>
    </row>
    <row r="174" spans="3:9" s="326" customFormat="1" ht="12.75">
      <c r="C174" s="327"/>
      <c r="D174" s="327"/>
      <c r="E174" s="327"/>
      <c r="F174" s="327"/>
      <c r="G174" s="327"/>
      <c r="H174" s="327"/>
      <c r="I174" s="327"/>
    </row>
    <row r="175" spans="3:9" s="326" customFormat="1" ht="12.75">
      <c r="C175" s="327"/>
      <c r="D175" s="327"/>
      <c r="E175" s="327"/>
      <c r="F175" s="327"/>
      <c r="G175" s="327"/>
      <c r="H175" s="327"/>
      <c r="I175" s="327"/>
    </row>
    <row r="176" spans="3:9" s="326" customFormat="1" ht="12.75">
      <c r="C176" s="327"/>
      <c r="D176" s="327"/>
      <c r="E176" s="327"/>
      <c r="F176" s="327"/>
      <c r="G176" s="327"/>
      <c r="H176" s="327"/>
      <c r="I176" s="327"/>
    </row>
    <row r="177" spans="3:9" s="326" customFormat="1" ht="12.75">
      <c r="C177" s="327"/>
      <c r="D177" s="327"/>
      <c r="E177" s="327"/>
      <c r="F177" s="327"/>
      <c r="G177" s="327"/>
      <c r="H177" s="327"/>
      <c r="I177" s="327"/>
    </row>
    <row r="178" spans="3:9" s="326" customFormat="1" ht="12.75">
      <c r="C178" s="327"/>
      <c r="D178" s="327"/>
      <c r="E178" s="327"/>
      <c r="F178" s="327"/>
      <c r="G178" s="327"/>
      <c r="H178" s="327"/>
      <c r="I178" s="327"/>
    </row>
    <row r="179" spans="3:9" s="326" customFormat="1" ht="12.75">
      <c r="C179" s="327"/>
      <c r="D179" s="327"/>
      <c r="E179" s="327"/>
      <c r="F179" s="327"/>
      <c r="G179" s="327"/>
      <c r="H179" s="327"/>
      <c r="I179" s="327"/>
    </row>
    <row r="180" spans="3:9" s="326" customFormat="1" ht="12.75">
      <c r="C180" s="327"/>
      <c r="D180" s="327"/>
      <c r="E180" s="327"/>
      <c r="F180" s="327"/>
      <c r="G180" s="327"/>
      <c r="H180" s="327"/>
      <c r="I180" s="327"/>
    </row>
    <row r="181" spans="3:9" s="326" customFormat="1" ht="12.75">
      <c r="C181" s="327"/>
      <c r="D181" s="327"/>
      <c r="E181" s="327"/>
      <c r="F181" s="327"/>
      <c r="G181" s="327"/>
      <c r="H181" s="327"/>
      <c r="I181" s="327"/>
    </row>
    <row r="182" spans="3:9" s="326" customFormat="1" ht="12.75">
      <c r="C182" s="327"/>
      <c r="D182" s="327"/>
      <c r="E182" s="327"/>
      <c r="F182" s="327"/>
      <c r="G182" s="327"/>
      <c r="H182" s="327"/>
      <c r="I182" s="327"/>
    </row>
    <row r="183" spans="3:9" s="326" customFormat="1" ht="12.75">
      <c r="C183" s="327"/>
      <c r="D183" s="327"/>
      <c r="E183" s="327"/>
      <c r="F183" s="327"/>
      <c r="G183" s="327"/>
      <c r="H183" s="327"/>
      <c r="I183" s="327"/>
    </row>
    <row r="184" spans="3:9" s="326" customFormat="1" ht="12.75">
      <c r="C184" s="327"/>
      <c r="D184" s="327"/>
      <c r="E184" s="327"/>
      <c r="F184" s="327"/>
      <c r="G184" s="327"/>
      <c r="H184" s="327"/>
      <c r="I184" s="327"/>
    </row>
    <row r="185" spans="3:9" s="326" customFormat="1" ht="12.75">
      <c r="C185" s="327"/>
      <c r="D185" s="327"/>
      <c r="E185" s="327"/>
      <c r="F185" s="327"/>
      <c r="G185" s="327"/>
      <c r="H185" s="327"/>
      <c r="I185" s="327"/>
    </row>
    <row r="186" spans="3:9" s="326" customFormat="1" ht="12.75">
      <c r="C186" s="327"/>
      <c r="D186" s="327"/>
      <c r="E186" s="327"/>
      <c r="F186" s="327"/>
      <c r="G186" s="327"/>
      <c r="H186" s="327"/>
      <c r="I186" s="327"/>
    </row>
    <row r="187" spans="3:9" s="326" customFormat="1" ht="12.75">
      <c r="C187" s="327"/>
      <c r="D187" s="327"/>
      <c r="E187" s="327"/>
      <c r="F187" s="327"/>
      <c r="G187" s="327"/>
      <c r="H187" s="327"/>
      <c r="I187" s="327"/>
    </row>
    <row r="188" spans="3:9" s="326" customFormat="1" ht="12.75">
      <c r="C188" s="327"/>
      <c r="D188" s="327"/>
      <c r="E188" s="327"/>
      <c r="F188" s="327"/>
      <c r="G188" s="327"/>
      <c r="H188" s="327"/>
      <c r="I188" s="327"/>
    </row>
    <row r="189" spans="3:9" s="326" customFormat="1" ht="12.75">
      <c r="C189" s="327"/>
      <c r="D189" s="327"/>
      <c r="E189" s="327"/>
      <c r="F189" s="327"/>
      <c r="G189" s="327"/>
      <c r="H189" s="327"/>
      <c r="I189" s="327"/>
    </row>
    <row r="190" spans="3:9" s="326" customFormat="1" ht="12.75">
      <c r="C190" s="327"/>
      <c r="D190" s="327"/>
      <c r="E190" s="327"/>
      <c r="F190" s="327"/>
      <c r="G190" s="327"/>
      <c r="H190" s="327"/>
      <c r="I190" s="327"/>
    </row>
    <row r="191" spans="3:9" s="326" customFormat="1" ht="12.75">
      <c r="C191" s="327"/>
      <c r="D191" s="327"/>
      <c r="E191" s="327"/>
      <c r="F191" s="327"/>
      <c r="G191" s="327"/>
      <c r="H191" s="327"/>
      <c r="I191" s="327"/>
    </row>
    <row r="192" spans="3:9" s="326" customFormat="1" ht="12.75">
      <c r="C192" s="327"/>
      <c r="D192" s="327"/>
      <c r="E192" s="327"/>
      <c r="F192" s="327"/>
      <c r="G192" s="327"/>
      <c r="H192" s="327"/>
      <c r="I192" s="327"/>
    </row>
    <row r="193" spans="3:9" s="326" customFormat="1" ht="12.75">
      <c r="C193" s="327"/>
      <c r="D193" s="327"/>
      <c r="E193" s="327"/>
      <c r="F193" s="327"/>
      <c r="G193" s="327"/>
      <c r="H193" s="327"/>
      <c r="I193" s="327"/>
    </row>
    <row r="194" spans="3:9" s="326" customFormat="1" ht="12.75">
      <c r="C194" s="327"/>
      <c r="D194" s="327"/>
      <c r="E194" s="327"/>
      <c r="F194" s="327"/>
      <c r="G194" s="327"/>
      <c r="H194" s="327"/>
      <c r="I194" s="327"/>
    </row>
    <row r="195" spans="3:9" s="326" customFormat="1" ht="12.75">
      <c r="C195" s="327"/>
      <c r="D195" s="327"/>
      <c r="E195" s="327"/>
      <c r="F195" s="327"/>
      <c r="G195" s="327"/>
      <c r="H195" s="327"/>
      <c r="I195" s="327"/>
    </row>
    <row r="196" spans="3:9" s="326" customFormat="1" ht="12.75">
      <c r="C196" s="327"/>
      <c r="D196" s="327"/>
      <c r="E196" s="327"/>
      <c r="F196" s="327"/>
      <c r="G196" s="327"/>
      <c r="H196" s="327"/>
      <c r="I196" s="327"/>
    </row>
    <row r="197" spans="3:9" s="326" customFormat="1" ht="12.75">
      <c r="C197" s="327"/>
      <c r="D197" s="327"/>
      <c r="E197" s="327"/>
      <c r="F197" s="327"/>
      <c r="G197" s="327"/>
      <c r="H197" s="327"/>
      <c r="I197" s="327"/>
    </row>
    <row r="198" spans="3:9" s="326" customFormat="1" ht="12.75">
      <c r="C198" s="327"/>
      <c r="D198" s="327"/>
      <c r="E198" s="327"/>
      <c r="F198" s="327"/>
      <c r="G198" s="327"/>
      <c r="H198" s="327"/>
      <c r="I198" s="327"/>
    </row>
    <row r="199" spans="3:9" s="326" customFormat="1" ht="12.75">
      <c r="C199" s="327"/>
      <c r="D199" s="327"/>
      <c r="E199" s="327"/>
      <c r="F199" s="327"/>
      <c r="G199" s="327"/>
      <c r="H199" s="327"/>
      <c r="I199" s="327"/>
    </row>
    <row r="200" spans="3:9" s="326" customFormat="1" ht="12.75">
      <c r="C200" s="327"/>
      <c r="D200" s="327"/>
      <c r="E200" s="327"/>
      <c r="F200" s="327"/>
      <c r="G200" s="327"/>
      <c r="H200" s="327"/>
      <c r="I200" s="327"/>
    </row>
    <row r="201" spans="3:9" s="326" customFormat="1" ht="12.75">
      <c r="C201" s="327"/>
      <c r="D201" s="327"/>
      <c r="E201" s="327"/>
      <c r="F201" s="327"/>
      <c r="G201" s="327"/>
      <c r="H201" s="327"/>
      <c r="I201" s="327"/>
    </row>
    <row r="202" spans="3:9" s="326" customFormat="1" ht="12.75">
      <c r="C202" s="327"/>
      <c r="D202" s="327"/>
      <c r="E202" s="327"/>
      <c r="F202" s="327"/>
      <c r="G202" s="327"/>
      <c r="H202" s="327"/>
      <c r="I202" s="327"/>
    </row>
    <row r="203" spans="3:9" s="326" customFormat="1" ht="12.75">
      <c r="C203" s="327"/>
      <c r="D203" s="327"/>
      <c r="E203" s="327"/>
      <c r="F203" s="327"/>
      <c r="G203" s="327"/>
      <c r="H203" s="327"/>
      <c r="I203" s="327"/>
    </row>
    <row r="204" spans="3:9" s="326" customFormat="1" ht="12.75">
      <c r="C204" s="327"/>
      <c r="D204" s="327"/>
      <c r="E204" s="327"/>
      <c r="F204" s="327"/>
      <c r="G204" s="327"/>
      <c r="H204" s="327"/>
      <c r="I204" s="327"/>
    </row>
    <row r="205" spans="3:9" s="326" customFormat="1" ht="12.75">
      <c r="C205" s="327"/>
      <c r="D205" s="327"/>
      <c r="E205" s="327"/>
      <c r="F205" s="327"/>
      <c r="G205" s="327"/>
      <c r="H205" s="327"/>
      <c r="I205" s="327"/>
    </row>
  </sheetData>
  <sheetProtection/>
  <mergeCells count="7">
    <mergeCell ref="B2:J2"/>
    <mergeCell ref="C4:H4"/>
    <mergeCell ref="B8:C8"/>
    <mergeCell ref="D8:E8"/>
    <mergeCell ref="H8:H9"/>
    <mergeCell ref="I8:I9"/>
    <mergeCell ref="B9:C9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35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5.421875" style="176" customWidth="1"/>
    <col min="2" max="2" width="27.28125" style="0" customWidth="1"/>
    <col min="3" max="3" width="10.00390625" style="84" bestFit="1" customWidth="1"/>
    <col min="4" max="4" width="21.7109375" style="84" customWidth="1"/>
    <col min="5" max="5" width="13.8515625" style="84" bestFit="1" customWidth="1"/>
    <col min="6" max="6" width="10.8515625" style="84" customWidth="1"/>
    <col min="7" max="7" width="17.28125" style="84" bestFit="1" customWidth="1"/>
    <col min="8" max="8" width="17.00390625" style="84" customWidth="1"/>
    <col min="9" max="9" width="12.57421875" style="84" customWidth="1"/>
    <col min="10" max="19" width="9.140625" style="176" customWidth="1"/>
  </cols>
  <sheetData>
    <row r="1" spans="2:9" ht="12.75">
      <c r="B1" s="176"/>
      <c r="C1" s="177"/>
      <c r="D1" s="177"/>
      <c r="E1" s="177"/>
      <c r="F1" s="177"/>
      <c r="G1" s="177"/>
      <c r="H1" s="177"/>
      <c r="I1" s="177"/>
    </row>
    <row r="2" spans="2:10" ht="15.75">
      <c r="B2" s="194" t="s">
        <v>861</v>
      </c>
      <c r="C2" s="195"/>
      <c r="D2" s="195"/>
      <c r="E2" s="195"/>
      <c r="F2" s="195"/>
      <c r="G2" s="195"/>
      <c r="H2" s="195"/>
      <c r="I2" s="195"/>
      <c r="J2" s="196"/>
    </row>
    <row r="3" spans="2:10" ht="15">
      <c r="B3" s="3"/>
      <c r="C3" s="178"/>
      <c r="D3" s="10"/>
      <c r="E3" s="10"/>
      <c r="F3" s="3"/>
      <c r="G3" s="10"/>
      <c r="H3" s="10"/>
      <c r="I3" s="10"/>
      <c r="J3" s="3"/>
    </row>
    <row r="4" spans="2:10" ht="12.75">
      <c r="B4" s="3"/>
      <c r="C4" s="197" t="s">
        <v>862</v>
      </c>
      <c r="D4" s="198"/>
      <c r="E4" s="198"/>
      <c r="F4" s="198"/>
      <c r="G4" s="198"/>
      <c r="H4" s="198"/>
      <c r="I4" s="24"/>
      <c r="J4" s="3"/>
    </row>
    <row r="5" spans="2:10" ht="15.75" thickBot="1">
      <c r="B5" s="3"/>
      <c r="C5" s="179"/>
      <c r="D5" s="25"/>
      <c r="E5" s="26"/>
      <c r="F5" s="26"/>
      <c r="G5" s="26"/>
      <c r="H5" s="26"/>
      <c r="I5" s="26"/>
      <c r="J5" s="3"/>
    </row>
    <row r="6" spans="2:10" ht="12.75" customHeight="1" thickBot="1">
      <c r="B6" s="3"/>
      <c r="C6" s="179"/>
      <c r="D6" s="27" t="s">
        <v>179</v>
      </c>
      <c r="E6" s="180">
        <f>SUM(I11:I106)</f>
        <v>0</v>
      </c>
      <c r="F6" s="29"/>
      <c r="G6" s="1"/>
      <c r="H6" s="10"/>
      <c r="I6" s="10"/>
      <c r="J6" s="3"/>
    </row>
    <row r="7" spans="2:8" ht="12.75">
      <c r="B7" s="176"/>
      <c r="C7" s="177"/>
      <c r="D7" s="177"/>
      <c r="E7" s="177"/>
      <c r="F7" s="177"/>
      <c r="G7" s="177"/>
      <c r="H7" s="177"/>
    </row>
    <row r="8" spans="2:9" ht="12.75" customHeight="1">
      <c r="B8" s="199" t="s">
        <v>187</v>
      </c>
      <c r="C8" s="200"/>
      <c r="D8" s="201" t="s">
        <v>863</v>
      </c>
      <c r="E8" s="201"/>
      <c r="F8" s="181" t="s">
        <v>189</v>
      </c>
      <c r="G8" s="174" t="s">
        <v>190</v>
      </c>
      <c r="H8" s="202" t="s">
        <v>864</v>
      </c>
      <c r="I8" s="204" t="s">
        <v>182</v>
      </c>
    </row>
    <row r="9" spans="2:9" ht="12.75" customHeight="1">
      <c r="B9" s="199" t="s">
        <v>192</v>
      </c>
      <c r="C9" s="200"/>
      <c r="D9" s="32" t="s">
        <v>193</v>
      </c>
      <c r="E9" s="32" t="s">
        <v>194</v>
      </c>
      <c r="F9" s="181" t="s">
        <v>195</v>
      </c>
      <c r="G9" s="32" t="s">
        <v>196</v>
      </c>
      <c r="H9" s="203"/>
      <c r="I9" s="204"/>
    </row>
    <row r="10" spans="2:9" ht="12.75" customHeight="1">
      <c r="B10" s="182" t="s">
        <v>18</v>
      </c>
      <c r="C10" s="183"/>
      <c r="D10" s="34"/>
      <c r="E10" s="34"/>
      <c r="F10" s="184"/>
      <c r="G10" s="34"/>
      <c r="H10" s="185"/>
      <c r="I10" s="186"/>
    </row>
    <row r="11" spans="2:9" ht="12.75">
      <c r="B11" s="187" t="s">
        <v>199</v>
      </c>
      <c r="C11" s="4" t="s">
        <v>200</v>
      </c>
      <c r="D11" s="4" t="s">
        <v>201</v>
      </c>
      <c r="E11" s="4" t="s">
        <v>202</v>
      </c>
      <c r="F11" s="4" t="s">
        <v>865</v>
      </c>
      <c r="G11" s="188">
        <v>6.35</v>
      </c>
      <c r="H11" s="4"/>
      <c r="I11" s="189">
        <f>5*G11*H11</f>
        <v>0</v>
      </c>
    </row>
    <row r="12" spans="2:9" ht="12.75">
      <c r="B12" s="187" t="s">
        <v>199</v>
      </c>
      <c r="C12" s="4" t="s">
        <v>200</v>
      </c>
      <c r="D12" s="4" t="s">
        <v>206</v>
      </c>
      <c r="E12" s="4" t="s">
        <v>207</v>
      </c>
      <c r="F12" s="4" t="s">
        <v>502</v>
      </c>
      <c r="G12" s="188">
        <v>6.35</v>
      </c>
      <c r="H12" s="4"/>
      <c r="I12" s="189">
        <f aca="true" t="shared" si="0" ref="I12:I20">5*G12*H12</f>
        <v>0</v>
      </c>
    </row>
    <row r="13" spans="2:9" ht="12.75">
      <c r="B13" s="187" t="s">
        <v>199</v>
      </c>
      <c r="C13" s="4" t="s">
        <v>200</v>
      </c>
      <c r="D13" s="4" t="s">
        <v>206</v>
      </c>
      <c r="E13" s="4" t="s">
        <v>208</v>
      </c>
      <c r="F13" s="4" t="s">
        <v>502</v>
      </c>
      <c r="G13" s="188">
        <v>6.35</v>
      </c>
      <c r="H13" s="4"/>
      <c r="I13" s="189">
        <f t="shared" si="0"/>
        <v>0</v>
      </c>
    </row>
    <row r="14" spans="2:9" ht="12.75">
      <c r="B14" s="187" t="s">
        <v>199</v>
      </c>
      <c r="C14" s="4" t="s">
        <v>200</v>
      </c>
      <c r="D14" s="4" t="s">
        <v>209</v>
      </c>
      <c r="E14" s="4" t="s">
        <v>210</v>
      </c>
      <c r="F14" s="4" t="s">
        <v>502</v>
      </c>
      <c r="G14" s="188">
        <v>5.6</v>
      </c>
      <c r="H14" s="4"/>
      <c r="I14" s="189">
        <f t="shared" si="0"/>
        <v>0</v>
      </c>
    </row>
    <row r="15" spans="2:9" ht="12.75">
      <c r="B15" s="187" t="s">
        <v>199</v>
      </c>
      <c r="C15" s="4" t="s">
        <v>200</v>
      </c>
      <c r="D15" s="4" t="s">
        <v>211</v>
      </c>
      <c r="E15" s="4" t="s">
        <v>212</v>
      </c>
      <c r="F15" s="4" t="s">
        <v>502</v>
      </c>
      <c r="G15" s="188">
        <v>4.25</v>
      </c>
      <c r="H15" s="4"/>
      <c r="I15" s="189">
        <f t="shared" si="0"/>
        <v>0</v>
      </c>
    </row>
    <row r="16" spans="2:9" ht="12.75">
      <c r="B16" s="187" t="s">
        <v>213</v>
      </c>
      <c r="C16" s="4" t="s">
        <v>214</v>
      </c>
      <c r="D16" s="4" t="s">
        <v>215</v>
      </c>
      <c r="E16" s="4" t="s">
        <v>216</v>
      </c>
      <c r="F16" s="4" t="s">
        <v>502</v>
      </c>
      <c r="G16" s="188">
        <v>6.35</v>
      </c>
      <c r="H16" s="4"/>
      <c r="I16" s="189">
        <f t="shared" si="0"/>
        <v>0</v>
      </c>
    </row>
    <row r="17" spans="2:9" ht="12.75">
      <c r="B17" s="187" t="s">
        <v>213</v>
      </c>
      <c r="C17" s="4" t="s">
        <v>214</v>
      </c>
      <c r="D17" s="4" t="s">
        <v>217</v>
      </c>
      <c r="E17" s="4" t="s">
        <v>218</v>
      </c>
      <c r="F17" s="4" t="s">
        <v>502</v>
      </c>
      <c r="G17" s="188">
        <v>6.35</v>
      </c>
      <c r="H17" s="4"/>
      <c r="I17" s="189">
        <f t="shared" si="0"/>
        <v>0</v>
      </c>
    </row>
    <row r="18" spans="2:9" ht="12.75">
      <c r="B18" s="187" t="s">
        <v>213</v>
      </c>
      <c r="C18" s="4" t="s">
        <v>214</v>
      </c>
      <c r="D18" s="4" t="s">
        <v>219</v>
      </c>
      <c r="E18" s="4" t="s">
        <v>220</v>
      </c>
      <c r="F18" s="4" t="s">
        <v>502</v>
      </c>
      <c r="G18" s="188">
        <v>6.35</v>
      </c>
      <c r="H18" s="4"/>
      <c r="I18" s="189">
        <f t="shared" si="0"/>
        <v>0</v>
      </c>
    </row>
    <row r="19" spans="2:9" ht="12.75">
      <c r="B19" s="187" t="s">
        <v>213</v>
      </c>
      <c r="C19" s="4" t="s">
        <v>214</v>
      </c>
      <c r="D19" s="4" t="s">
        <v>221</v>
      </c>
      <c r="E19" s="4" t="s">
        <v>222</v>
      </c>
      <c r="F19" s="4" t="s">
        <v>502</v>
      </c>
      <c r="G19" s="188">
        <v>5.6</v>
      </c>
      <c r="H19" s="4"/>
      <c r="I19" s="189">
        <f t="shared" si="0"/>
        <v>0</v>
      </c>
    </row>
    <row r="20" spans="2:9" ht="12.75">
      <c r="B20" s="187" t="s">
        <v>213</v>
      </c>
      <c r="C20" s="4" t="s">
        <v>214</v>
      </c>
      <c r="D20" s="4" t="s">
        <v>211</v>
      </c>
      <c r="E20" s="4" t="s">
        <v>223</v>
      </c>
      <c r="F20" s="4" t="s">
        <v>502</v>
      </c>
      <c r="G20" s="188">
        <v>4.25</v>
      </c>
      <c r="H20" s="4"/>
      <c r="I20" s="189">
        <f t="shared" si="0"/>
        <v>0</v>
      </c>
    </row>
    <row r="21" spans="2:9" ht="12.75">
      <c r="B21" s="36" t="s">
        <v>224</v>
      </c>
      <c r="C21" s="41"/>
      <c r="D21" s="41"/>
      <c r="E21" s="41"/>
      <c r="F21" s="41"/>
      <c r="G21" s="41"/>
      <c r="H21" s="41"/>
      <c r="I21" s="41"/>
    </row>
    <row r="22" spans="2:9" ht="12.75">
      <c r="B22" s="187" t="s">
        <v>225</v>
      </c>
      <c r="C22" s="4" t="s">
        <v>226</v>
      </c>
      <c r="D22" s="4" t="s">
        <v>227</v>
      </c>
      <c r="E22" s="4" t="s">
        <v>228</v>
      </c>
      <c r="F22" s="4" t="s">
        <v>502</v>
      </c>
      <c r="G22" s="188">
        <v>6.15</v>
      </c>
      <c r="H22" s="4"/>
      <c r="I22" s="189">
        <f>5*H22*G22</f>
        <v>0</v>
      </c>
    </row>
    <row r="23" spans="2:9" ht="12.75">
      <c r="B23" s="187" t="s">
        <v>230</v>
      </c>
      <c r="C23" s="4" t="s">
        <v>231</v>
      </c>
      <c r="D23" s="4" t="s">
        <v>232</v>
      </c>
      <c r="E23" s="4" t="s">
        <v>233</v>
      </c>
      <c r="F23" s="4" t="s">
        <v>502</v>
      </c>
      <c r="G23" s="188">
        <v>5.9</v>
      </c>
      <c r="H23" s="4"/>
      <c r="I23" s="189">
        <f>5*H23*G23</f>
        <v>0</v>
      </c>
    </row>
    <row r="24" spans="2:9" ht="12.75">
      <c r="B24" s="187" t="s">
        <v>235</v>
      </c>
      <c r="C24" s="4" t="s">
        <v>236</v>
      </c>
      <c r="D24" s="4" t="s">
        <v>237</v>
      </c>
      <c r="E24" s="4" t="s">
        <v>238</v>
      </c>
      <c r="F24" s="4" t="s">
        <v>502</v>
      </c>
      <c r="G24" s="188">
        <v>3.95</v>
      </c>
      <c r="H24" s="4"/>
      <c r="I24" s="189">
        <f>5*H24*G24</f>
        <v>0</v>
      </c>
    </row>
    <row r="25" spans="2:9" ht="12.75">
      <c r="B25" s="36" t="s">
        <v>239</v>
      </c>
      <c r="C25" s="41"/>
      <c r="D25" s="41"/>
      <c r="E25" s="41"/>
      <c r="F25" s="41"/>
      <c r="G25" s="41"/>
      <c r="H25" s="41"/>
      <c r="I25" s="41"/>
    </row>
    <row r="26" spans="2:9" ht="12.75">
      <c r="B26" s="187" t="s">
        <v>199</v>
      </c>
      <c r="C26" s="4" t="s">
        <v>200</v>
      </c>
      <c r="D26" s="4" t="s">
        <v>240</v>
      </c>
      <c r="E26" s="4" t="s">
        <v>241</v>
      </c>
      <c r="F26" s="4" t="s">
        <v>502</v>
      </c>
      <c r="G26" s="188">
        <v>7.7</v>
      </c>
      <c r="H26" s="4"/>
      <c r="I26" s="189">
        <f>5*H26*G26</f>
        <v>0</v>
      </c>
    </row>
    <row r="27" spans="2:9" ht="12.75">
      <c r="B27" s="187" t="s">
        <v>199</v>
      </c>
      <c r="C27" s="4" t="s">
        <v>200</v>
      </c>
      <c r="D27" s="4" t="s">
        <v>242</v>
      </c>
      <c r="E27" s="4" t="s">
        <v>243</v>
      </c>
      <c r="F27" s="4" t="s">
        <v>502</v>
      </c>
      <c r="G27" s="188">
        <v>9.35</v>
      </c>
      <c r="H27" s="4"/>
      <c r="I27" s="189">
        <f aca="true" t="shared" si="1" ref="I27:I90">5*H27*G27</f>
        <v>0</v>
      </c>
    </row>
    <row r="28" spans="2:9" ht="12.75">
      <c r="B28" s="187" t="s">
        <v>244</v>
      </c>
      <c r="C28" s="4" t="s">
        <v>245</v>
      </c>
      <c r="D28" s="4" t="s">
        <v>246</v>
      </c>
      <c r="E28" s="4" t="s">
        <v>247</v>
      </c>
      <c r="F28" s="4" t="s">
        <v>502</v>
      </c>
      <c r="G28" s="188">
        <v>4.65</v>
      </c>
      <c r="H28" s="4"/>
      <c r="I28" s="189">
        <f t="shared" si="1"/>
        <v>0</v>
      </c>
    </row>
    <row r="29" spans="2:9" ht="12.75">
      <c r="B29" s="187" t="s">
        <v>248</v>
      </c>
      <c r="C29" s="4" t="s">
        <v>245</v>
      </c>
      <c r="D29" s="4" t="s">
        <v>249</v>
      </c>
      <c r="E29" s="4" t="s">
        <v>250</v>
      </c>
      <c r="F29" s="4" t="s">
        <v>502</v>
      </c>
      <c r="G29" s="188">
        <v>6.15</v>
      </c>
      <c r="H29" s="4"/>
      <c r="I29" s="189">
        <f t="shared" si="1"/>
        <v>0</v>
      </c>
    </row>
    <row r="30" spans="2:9" ht="12.75">
      <c r="B30" s="36" t="s">
        <v>251</v>
      </c>
      <c r="C30" s="41"/>
      <c r="D30" s="41"/>
      <c r="E30" s="41"/>
      <c r="F30" s="41"/>
      <c r="G30" s="41"/>
      <c r="H30" s="41"/>
      <c r="I30" s="175"/>
    </row>
    <row r="31" spans="2:9" ht="12.75">
      <c r="B31" s="187" t="s">
        <v>199</v>
      </c>
      <c r="C31" s="4" t="s">
        <v>200</v>
      </c>
      <c r="D31" s="4" t="s">
        <v>252</v>
      </c>
      <c r="E31" s="4" t="s">
        <v>253</v>
      </c>
      <c r="F31" s="4" t="s">
        <v>502</v>
      </c>
      <c r="G31" s="188">
        <v>5.3</v>
      </c>
      <c r="H31" s="4"/>
      <c r="I31" s="189">
        <f t="shared" si="1"/>
        <v>0</v>
      </c>
    </row>
    <row r="32" spans="2:9" ht="12.75">
      <c r="B32" s="187" t="s">
        <v>199</v>
      </c>
      <c r="C32" s="4" t="s">
        <v>200</v>
      </c>
      <c r="D32" s="4" t="s">
        <v>254</v>
      </c>
      <c r="E32" s="4" t="s">
        <v>255</v>
      </c>
      <c r="F32" s="4" t="s">
        <v>502</v>
      </c>
      <c r="G32" s="188">
        <v>5.3</v>
      </c>
      <c r="H32" s="4"/>
      <c r="I32" s="189">
        <f t="shared" si="1"/>
        <v>0</v>
      </c>
    </row>
    <row r="33" spans="2:9" ht="12.75">
      <c r="B33" s="187" t="s">
        <v>256</v>
      </c>
      <c r="C33" s="4" t="s">
        <v>257</v>
      </c>
      <c r="D33" s="4" t="s">
        <v>258</v>
      </c>
      <c r="E33" s="4" t="s">
        <v>259</v>
      </c>
      <c r="F33" s="4" t="s">
        <v>502</v>
      </c>
      <c r="G33" s="188">
        <v>5.2</v>
      </c>
      <c r="H33" s="4"/>
      <c r="I33" s="189">
        <f t="shared" si="1"/>
        <v>0</v>
      </c>
    </row>
    <row r="34" spans="2:9" ht="12.75">
      <c r="B34" s="187" t="s">
        <v>260</v>
      </c>
      <c r="C34" s="4" t="s">
        <v>257</v>
      </c>
      <c r="D34" s="4" t="s">
        <v>211</v>
      </c>
      <c r="E34" s="4" t="s">
        <v>261</v>
      </c>
      <c r="F34" s="4" t="s">
        <v>502</v>
      </c>
      <c r="G34" s="188">
        <v>3.85</v>
      </c>
      <c r="H34" s="4"/>
      <c r="I34" s="189">
        <f t="shared" si="1"/>
        <v>0</v>
      </c>
    </row>
    <row r="35" spans="2:9" ht="12.75">
      <c r="B35" s="187" t="s">
        <v>262</v>
      </c>
      <c r="C35" s="4" t="s">
        <v>257</v>
      </c>
      <c r="D35" s="4" t="s">
        <v>263</v>
      </c>
      <c r="E35" s="4" t="s">
        <v>264</v>
      </c>
      <c r="F35" s="4" t="s">
        <v>502</v>
      </c>
      <c r="G35" s="188">
        <v>4.05</v>
      </c>
      <c r="H35" s="4"/>
      <c r="I35" s="189">
        <f t="shared" si="1"/>
        <v>0</v>
      </c>
    </row>
    <row r="36" spans="2:9" ht="12.75">
      <c r="B36" s="187" t="s">
        <v>265</v>
      </c>
      <c r="C36" s="4" t="s">
        <v>266</v>
      </c>
      <c r="D36" s="4" t="s">
        <v>267</v>
      </c>
      <c r="E36" s="4" t="s">
        <v>268</v>
      </c>
      <c r="F36" s="4" t="s">
        <v>502</v>
      </c>
      <c r="G36" s="188">
        <v>4.15</v>
      </c>
      <c r="H36" s="4"/>
      <c r="I36" s="189">
        <f t="shared" si="1"/>
        <v>0</v>
      </c>
    </row>
    <row r="37" spans="2:9" ht="12.75">
      <c r="B37" s="187" t="s">
        <v>265</v>
      </c>
      <c r="C37" s="4" t="s">
        <v>266</v>
      </c>
      <c r="D37" s="4" t="s">
        <v>269</v>
      </c>
      <c r="E37" s="4" t="s">
        <v>270</v>
      </c>
      <c r="F37" s="4" t="s">
        <v>502</v>
      </c>
      <c r="G37" s="188">
        <v>2.15</v>
      </c>
      <c r="H37" s="4"/>
      <c r="I37" s="189">
        <f t="shared" si="1"/>
        <v>0</v>
      </c>
    </row>
    <row r="38" spans="2:9" ht="12.75">
      <c r="B38" s="187" t="s">
        <v>271</v>
      </c>
      <c r="C38" s="4" t="s">
        <v>272</v>
      </c>
      <c r="D38" s="4" t="s">
        <v>273</v>
      </c>
      <c r="E38" s="4" t="s">
        <v>274</v>
      </c>
      <c r="F38" s="4" t="s">
        <v>502</v>
      </c>
      <c r="G38" s="188">
        <v>4.05</v>
      </c>
      <c r="H38" s="4"/>
      <c r="I38" s="189">
        <f t="shared" si="1"/>
        <v>0</v>
      </c>
    </row>
    <row r="39" spans="2:9" ht="12.75">
      <c r="B39" s="187" t="s">
        <v>271</v>
      </c>
      <c r="C39" s="4" t="s">
        <v>272</v>
      </c>
      <c r="D39" s="4" t="s">
        <v>275</v>
      </c>
      <c r="E39" s="4" t="s">
        <v>276</v>
      </c>
      <c r="F39" s="4" t="s">
        <v>502</v>
      </c>
      <c r="G39" s="188">
        <v>4.15</v>
      </c>
      <c r="H39" s="4"/>
      <c r="I39" s="189">
        <f t="shared" si="1"/>
        <v>0</v>
      </c>
    </row>
    <row r="40" spans="2:9" ht="12.75">
      <c r="B40" s="36" t="s">
        <v>277</v>
      </c>
      <c r="C40" s="41"/>
      <c r="D40" s="41"/>
      <c r="E40" s="41"/>
      <c r="F40" s="41"/>
      <c r="G40" s="41"/>
      <c r="H40" s="41"/>
      <c r="I40" s="175"/>
    </row>
    <row r="41" spans="2:9" ht="12.75">
      <c r="B41" s="187" t="s">
        <v>278</v>
      </c>
      <c r="C41" s="4" t="s">
        <v>279</v>
      </c>
      <c r="D41" s="4" t="s">
        <v>280</v>
      </c>
      <c r="E41" s="4" t="s">
        <v>281</v>
      </c>
      <c r="F41" s="4" t="s">
        <v>866</v>
      </c>
      <c r="G41" s="188">
        <v>7.25</v>
      </c>
      <c r="H41" s="4"/>
      <c r="I41" s="189">
        <f t="shared" si="1"/>
        <v>0</v>
      </c>
    </row>
    <row r="42" spans="2:9" ht="12.75">
      <c r="B42" s="187" t="s">
        <v>278</v>
      </c>
      <c r="C42" s="4" t="s">
        <v>279</v>
      </c>
      <c r="D42" s="4" t="s">
        <v>269</v>
      </c>
      <c r="E42" s="4" t="s">
        <v>283</v>
      </c>
      <c r="F42" s="4" t="s">
        <v>529</v>
      </c>
      <c r="G42" s="188">
        <v>12.05</v>
      </c>
      <c r="H42" s="4"/>
      <c r="I42" s="189">
        <f t="shared" si="1"/>
        <v>0</v>
      </c>
    </row>
    <row r="43" spans="2:9" ht="12.75">
      <c r="B43" s="187" t="s">
        <v>284</v>
      </c>
      <c r="C43" s="4" t="s">
        <v>285</v>
      </c>
      <c r="D43" s="4" t="s">
        <v>286</v>
      </c>
      <c r="E43" s="4" t="s">
        <v>287</v>
      </c>
      <c r="F43" s="4" t="s">
        <v>529</v>
      </c>
      <c r="G43" s="188">
        <v>10.2</v>
      </c>
      <c r="H43" s="4"/>
      <c r="I43" s="189">
        <f t="shared" si="1"/>
        <v>0</v>
      </c>
    </row>
    <row r="44" spans="2:9" ht="12.75">
      <c r="B44" s="187" t="s">
        <v>284</v>
      </c>
      <c r="C44" s="4" t="s">
        <v>285</v>
      </c>
      <c r="D44" s="4" t="s">
        <v>289</v>
      </c>
      <c r="E44" s="4" t="s">
        <v>290</v>
      </c>
      <c r="F44" s="4" t="s">
        <v>529</v>
      </c>
      <c r="G44" s="188">
        <v>11.85</v>
      </c>
      <c r="H44" s="4"/>
      <c r="I44" s="189">
        <f t="shared" si="1"/>
        <v>0</v>
      </c>
    </row>
    <row r="45" spans="2:9" ht="12.75">
      <c r="B45" s="187" t="s">
        <v>292</v>
      </c>
      <c r="C45" s="4" t="s">
        <v>285</v>
      </c>
      <c r="D45" s="4" t="s">
        <v>293</v>
      </c>
      <c r="E45" s="4" t="s">
        <v>294</v>
      </c>
      <c r="F45" s="4" t="s">
        <v>529</v>
      </c>
      <c r="G45" s="188">
        <v>7.6</v>
      </c>
      <c r="H45" s="4"/>
      <c r="I45" s="189">
        <f t="shared" si="1"/>
        <v>0</v>
      </c>
    </row>
    <row r="46" spans="2:9" ht="12.75">
      <c r="B46" s="36" t="s">
        <v>295</v>
      </c>
      <c r="C46" s="41"/>
      <c r="D46" s="41"/>
      <c r="E46" s="41"/>
      <c r="F46" s="41"/>
      <c r="G46" s="41"/>
      <c r="H46" s="41"/>
      <c r="I46" s="175"/>
    </row>
    <row r="47" spans="2:9" ht="12.75">
      <c r="B47" s="187" t="s">
        <v>278</v>
      </c>
      <c r="C47" s="4" t="s">
        <v>279</v>
      </c>
      <c r="D47" s="4" t="s">
        <v>296</v>
      </c>
      <c r="E47" s="4" t="s">
        <v>297</v>
      </c>
      <c r="F47" s="4" t="s">
        <v>502</v>
      </c>
      <c r="G47" s="188">
        <v>11.25</v>
      </c>
      <c r="H47" s="4"/>
      <c r="I47" s="189">
        <f t="shared" si="1"/>
        <v>0</v>
      </c>
    </row>
    <row r="48" spans="2:9" ht="12.75">
      <c r="B48" s="187" t="s">
        <v>278</v>
      </c>
      <c r="C48" s="4" t="s">
        <v>279</v>
      </c>
      <c r="D48" s="4" t="s">
        <v>298</v>
      </c>
      <c r="E48" s="4" t="s">
        <v>299</v>
      </c>
      <c r="F48" s="4" t="s">
        <v>502</v>
      </c>
      <c r="G48" s="188">
        <v>7.5</v>
      </c>
      <c r="H48" s="4"/>
      <c r="I48" s="189">
        <f t="shared" si="1"/>
        <v>0</v>
      </c>
    </row>
    <row r="49" spans="2:9" ht="12.75">
      <c r="B49" s="187" t="s">
        <v>278</v>
      </c>
      <c r="C49" s="4" t="s">
        <v>279</v>
      </c>
      <c r="D49" s="4" t="s">
        <v>300</v>
      </c>
      <c r="E49" s="4" t="s">
        <v>301</v>
      </c>
      <c r="F49" s="4" t="s">
        <v>502</v>
      </c>
      <c r="G49" s="188">
        <v>10.6</v>
      </c>
      <c r="H49" s="4"/>
      <c r="I49" s="189">
        <f t="shared" si="1"/>
        <v>0</v>
      </c>
    </row>
    <row r="50" spans="2:9" ht="12.75">
      <c r="B50" s="187" t="s">
        <v>302</v>
      </c>
      <c r="C50" s="4" t="s">
        <v>226</v>
      </c>
      <c r="D50" s="4" t="s">
        <v>303</v>
      </c>
      <c r="E50" s="4" t="s">
        <v>304</v>
      </c>
      <c r="F50" s="4" t="s">
        <v>502</v>
      </c>
      <c r="G50" s="188">
        <v>5.2</v>
      </c>
      <c r="H50" s="4"/>
      <c r="I50" s="189">
        <f t="shared" si="1"/>
        <v>0</v>
      </c>
    </row>
    <row r="51" spans="2:9" ht="12.75">
      <c r="B51" s="187" t="s">
        <v>302</v>
      </c>
      <c r="C51" s="4" t="s">
        <v>226</v>
      </c>
      <c r="D51" s="4" t="s">
        <v>305</v>
      </c>
      <c r="E51" s="4" t="s">
        <v>306</v>
      </c>
      <c r="F51" s="4" t="s">
        <v>502</v>
      </c>
      <c r="G51" s="188">
        <v>5.3</v>
      </c>
      <c r="H51" s="4"/>
      <c r="I51" s="189">
        <f t="shared" si="1"/>
        <v>0</v>
      </c>
    </row>
    <row r="52" spans="2:9" ht="12.75">
      <c r="B52" s="187" t="s">
        <v>307</v>
      </c>
      <c r="C52" s="4" t="s">
        <v>308</v>
      </c>
      <c r="D52" s="4" t="s">
        <v>309</v>
      </c>
      <c r="E52" s="4" t="s">
        <v>310</v>
      </c>
      <c r="F52" s="4" t="s">
        <v>502</v>
      </c>
      <c r="G52" s="188">
        <v>9.15</v>
      </c>
      <c r="H52" s="4"/>
      <c r="I52" s="189">
        <f t="shared" si="1"/>
        <v>0</v>
      </c>
    </row>
    <row r="53" spans="2:9" ht="12.75">
      <c r="B53" s="187" t="s">
        <v>311</v>
      </c>
      <c r="C53" s="4" t="s">
        <v>308</v>
      </c>
      <c r="D53" s="4" t="s">
        <v>312</v>
      </c>
      <c r="E53" s="4" t="s">
        <v>313</v>
      </c>
      <c r="F53" s="4" t="s">
        <v>502</v>
      </c>
      <c r="G53" s="188">
        <v>4.9</v>
      </c>
      <c r="H53" s="4"/>
      <c r="I53" s="189">
        <f t="shared" si="1"/>
        <v>0</v>
      </c>
    </row>
    <row r="54" spans="2:9" ht="12.75">
      <c r="B54" s="36" t="s">
        <v>314</v>
      </c>
      <c r="C54" s="41"/>
      <c r="D54" s="41"/>
      <c r="E54" s="41"/>
      <c r="F54" s="41"/>
      <c r="G54" s="41"/>
      <c r="H54" s="41"/>
      <c r="I54" s="175"/>
    </row>
    <row r="55" spans="2:9" ht="12.75">
      <c r="B55" s="187" t="s">
        <v>199</v>
      </c>
      <c r="C55" s="4" t="s">
        <v>200</v>
      </c>
      <c r="D55" s="4" t="s">
        <v>315</v>
      </c>
      <c r="E55" s="4" t="s">
        <v>316</v>
      </c>
      <c r="F55" s="4" t="s">
        <v>502</v>
      </c>
      <c r="G55" s="188">
        <v>5.1</v>
      </c>
      <c r="H55" s="4"/>
      <c r="I55" s="189">
        <f t="shared" si="1"/>
        <v>0</v>
      </c>
    </row>
    <row r="56" spans="2:9" ht="12.75">
      <c r="B56" s="187" t="s">
        <v>199</v>
      </c>
      <c r="C56" s="4" t="s">
        <v>200</v>
      </c>
      <c r="D56" s="4" t="s">
        <v>317</v>
      </c>
      <c r="E56" s="4" t="s">
        <v>318</v>
      </c>
      <c r="F56" s="4" t="s">
        <v>502</v>
      </c>
      <c r="G56" s="188">
        <v>5.1</v>
      </c>
      <c r="H56" s="4"/>
      <c r="I56" s="189">
        <f t="shared" si="1"/>
        <v>0</v>
      </c>
    </row>
    <row r="57" spans="2:9" ht="12.75">
      <c r="B57" s="187" t="s">
        <v>319</v>
      </c>
      <c r="C57" s="4" t="s">
        <v>320</v>
      </c>
      <c r="D57" s="4" t="s">
        <v>321</v>
      </c>
      <c r="E57" s="4" t="s">
        <v>322</v>
      </c>
      <c r="F57" s="4" t="s">
        <v>502</v>
      </c>
      <c r="G57" s="188">
        <v>10</v>
      </c>
      <c r="H57" s="4"/>
      <c r="I57" s="189">
        <f t="shared" si="1"/>
        <v>0</v>
      </c>
    </row>
    <row r="58" spans="2:9" ht="12.75">
      <c r="B58" s="187" t="s">
        <v>323</v>
      </c>
      <c r="C58" s="4" t="s">
        <v>324</v>
      </c>
      <c r="D58" s="4" t="s">
        <v>325</v>
      </c>
      <c r="E58" s="4" t="s">
        <v>326</v>
      </c>
      <c r="F58" s="4" t="s">
        <v>502</v>
      </c>
      <c r="G58" s="188">
        <v>6.45</v>
      </c>
      <c r="H58" s="4"/>
      <c r="I58" s="189">
        <f t="shared" si="1"/>
        <v>0</v>
      </c>
    </row>
    <row r="59" spans="2:9" ht="12.75">
      <c r="B59" s="187" t="s">
        <v>323</v>
      </c>
      <c r="C59" s="4" t="s">
        <v>324</v>
      </c>
      <c r="D59" s="4" t="s">
        <v>327</v>
      </c>
      <c r="E59" s="4" t="s">
        <v>328</v>
      </c>
      <c r="F59" s="4" t="s">
        <v>502</v>
      </c>
      <c r="G59" s="188">
        <v>6.45</v>
      </c>
      <c r="H59" s="4"/>
      <c r="I59" s="189">
        <f t="shared" si="1"/>
        <v>0</v>
      </c>
    </row>
    <row r="60" spans="2:9" ht="12.75">
      <c r="B60" s="36" t="s">
        <v>329</v>
      </c>
      <c r="C60" s="41"/>
      <c r="D60" s="41"/>
      <c r="E60" s="41"/>
      <c r="F60" s="41"/>
      <c r="G60" s="41"/>
      <c r="H60" s="41"/>
      <c r="I60" s="175"/>
    </row>
    <row r="61" spans="2:9" ht="12.75">
      <c r="B61" s="187" t="s">
        <v>330</v>
      </c>
      <c r="C61" s="4" t="s">
        <v>331</v>
      </c>
      <c r="D61" s="4" t="s">
        <v>332</v>
      </c>
      <c r="E61" s="4" t="s">
        <v>333</v>
      </c>
      <c r="F61" s="4" t="s">
        <v>502</v>
      </c>
      <c r="G61" s="188">
        <v>8.2</v>
      </c>
      <c r="H61" s="4"/>
      <c r="I61" s="189">
        <f t="shared" si="1"/>
        <v>0</v>
      </c>
    </row>
    <row r="62" spans="2:9" ht="12.75">
      <c r="B62" s="187" t="s">
        <v>334</v>
      </c>
      <c r="C62" s="4" t="s">
        <v>331</v>
      </c>
      <c r="D62" s="4" t="s">
        <v>335</v>
      </c>
      <c r="E62" s="4" t="s">
        <v>336</v>
      </c>
      <c r="F62" s="4" t="s">
        <v>502</v>
      </c>
      <c r="G62" s="188">
        <v>4.9</v>
      </c>
      <c r="H62" s="4"/>
      <c r="I62" s="189">
        <f t="shared" si="1"/>
        <v>0</v>
      </c>
    </row>
    <row r="63" spans="2:9" ht="12.75">
      <c r="B63" s="187" t="s">
        <v>337</v>
      </c>
      <c r="C63" s="4" t="s">
        <v>331</v>
      </c>
      <c r="D63" s="4" t="s">
        <v>338</v>
      </c>
      <c r="E63" s="4" t="s">
        <v>339</v>
      </c>
      <c r="F63" s="4" t="s">
        <v>502</v>
      </c>
      <c r="G63" s="188">
        <v>4.35</v>
      </c>
      <c r="H63" s="4"/>
      <c r="I63" s="189">
        <f t="shared" si="1"/>
        <v>0</v>
      </c>
    </row>
    <row r="64" spans="2:9" ht="12.75">
      <c r="B64" s="187" t="s">
        <v>341</v>
      </c>
      <c r="C64" s="4" t="s">
        <v>331</v>
      </c>
      <c r="D64" s="4" t="s">
        <v>342</v>
      </c>
      <c r="E64" s="4" t="s">
        <v>343</v>
      </c>
      <c r="F64" s="4" t="s">
        <v>502</v>
      </c>
      <c r="G64" s="188">
        <v>4.15</v>
      </c>
      <c r="H64" s="4"/>
      <c r="I64" s="189">
        <f t="shared" si="1"/>
        <v>0</v>
      </c>
    </row>
    <row r="65" spans="2:9" ht="12.75">
      <c r="B65" s="187" t="s">
        <v>330</v>
      </c>
      <c r="C65" s="4" t="s">
        <v>344</v>
      </c>
      <c r="D65" s="4" t="s">
        <v>345</v>
      </c>
      <c r="E65" s="4" t="s">
        <v>346</v>
      </c>
      <c r="F65" s="4" t="s">
        <v>502</v>
      </c>
      <c r="G65" s="188">
        <v>2.5</v>
      </c>
      <c r="H65" s="4"/>
      <c r="I65" s="189">
        <f t="shared" si="1"/>
        <v>0</v>
      </c>
    </row>
    <row r="66" spans="2:9" ht="12.75">
      <c r="B66" s="187" t="s">
        <v>347</v>
      </c>
      <c r="C66" s="4" t="s">
        <v>348</v>
      </c>
      <c r="D66" s="4" t="s">
        <v>349</v>
      </c>
      <c r="E66" s="4" t="s">
        <v>350</v>
      </c>
      <c r="F66" s="4" t="s">
        <v>502</v>
      </c>
      <c r="G66" s="188">
        <v>3.1</v>
      </c>
      <c r="H66" s="4"/>
      <c r="I66" s="189">
        <f t="shared" si="1"/>
        <v>0</v>
      </c>
    </row>
    <row r="67" spans="2:9" ht="12.75">
      <c r="B67" s="187" t="s">
        <v>347</v>
      </c>
      <c r="C67" s="4" t="s">
        <v>348</v>
      </c>
      <c r="D67" s="4" t="s">
        <v>352</v>
      </c>
      <c r="E67" s="4" t="s">
        <v>353</v>
      </c>
      <c r="F67" s="4" t="s">
        <v>867</v>
      </c>
      <c r="G67" s="188">
        <v>3.3</v>
      </c>
      <c r="H67" s="4"/>
      <c r="I67" s="189">
        <f t="shared" si="1"/>
        <v>0</v>
      </c>
    </row>
    <row r="68" spans="2:9" ht="12.75">
      <c r="B68" s="187" t="s">
        <v>330</v>
      </c>
      <c r="C68" s="4" t="s">
        <v>344</v>
      </c>
      <c r="D68" s="4" t="s">
        <v>354</v>
      </c>
      <c r="E68" s="4" t="s">
        <v>355</v>
      </c>
      <c r="F68" s="4" t="s">
        <v>502</v>
      </c>
      <c r="G68" s="188">
        <v>6.15</v>
      </c>
      <c r="H68" s="4"/>
      <c r="I68" s="189">
        <f t="shared" si="1"/>
        <v>0</v>
      </c>
    </row>
    <row r="69" spans="2:9" ht="12.75">
      <c r="B69" s="187" t="s">
        <v>356</v>
      </c>
      <c r="C69" s="4" t="s">
        <v>357</v>
      </c>
      <c r="D69" s="4" t="s">
        <v>358</v>
      </c>
      <c r="E69" s="4" t="s">
        <v>359</v>
      </c>
      <c r="F69" s="4" t="s">
        <v>529</v>
      </c>
      <c r="G69" s="188">
        <v>6</v>
      </c>
      <c r="H69" s="4"/>
      <c r="I69" s="189">
        <f t="shared" si="1"/>
        <v>0</v>
      </c>
    </row>
    <row r="70" spans="2:9" ht="12.75">
      <c r="B70" s="35" t="s">
        <v>658</v>
      </c>
      <c r="C70" s="34"/>
      <c r="D70" s="34"/>
      <c r="E70" s="34"/>
      <c r="F70" s="34"/>
      <c r="G70" s="34"/>
      <c r="H70" s="34"/>
      <c r="I70" s="175"/>
    </row>
    <row r="71" spans="2:9" ht="12.75">
      <c r="B71" s="31" t="s">
        <v>361</v>
      </c>
      <c r="C71" s="32" t="s">
        <v>362</v>
      </c>
      <c r="D71" s="32" t="s">
        <v>363</v>
      </c>
      <c r="E71" s="32" t="s">
        <v>364</v>
      </c>
      <c r="F71" s="32" t="s">
        <v>529</v>
      </c>
      <c r="G71" s="37">
        <v>5.8</v>
      </c>
      <c r="H71" s="37"/>
      <c r="I71" s="189">
        <f t="shared" si="1"/>
        <v>0</v>
      </c>
    </row>
    <row r="72" spans="2:9" ht="12.75">
      <c r="B72" s="31" t="s">
        <v>361</v>
      </c>
      <c r="C72" s="32" t="s">
        <v>362</v>
      </c>
      <c r="D72" s="32" t="s">
        <v>365</v>
      </c>
      <c r="E72" s="32" t="s">
        <v>366</v>
      </c>
      <c r="F72" s="32" t="s">
        <v>529</v>
      </c>
      <c r="G72" s="37">
        <v>7.9</v>
      </c>
      <c r="H72" s="37"/>
      <c r="I72" s="189">
        <f t="shared" si="1"/>
        <v>0</v>
      </c>
    </row>
    <row r="73" spans="2:9" ht="12.75">
      <c r="B73" s="31" t="s">
        <v>361</v>
      </c>
      <c r="C73" s="32" t="s">
        <v>362</v>
      </c>
      <c r="D73" s="32" t="s">
        <v>367</v>
      </c>
      <c r="E73" s="32" t="s">
        <v>368</v>
      </c>
      <c r="F73" s="32" t="s">
        <v>529</v>
      </c>
      <c r="G73" s="37">
        <v>2.9</v>
      </c>
      <c r="H73" s="37"/>
      <c r="I73" s="189">
        <f t="shared" si="1"/>
        <v>0</v>
      </c>
    </row>
    <row r="74" spans="2:9" ht="12.75">
      <c r="B74" s="31" t="s">
        <v>361</v>
      </c>
      <c r="C74" s="32" t="s">
        <v>362</v>
      </c>
      <c r="D74" s="32" t="s">
        <v>369</v>
      </c>
      <c r="E74" s="32" t="s">
        <v>370</v>
      </c>
      <c r="F74" s="32" t="s">
        <v>529</v>
      </c>
      <c r="G74" s="37">
        <v>2.9</v>
      </c>
      <c r="H74" s="37"/>
      <c r="I74" s="189">
        <f t="shared" si="1"/>
        <v>0</v>
      </c>
    </row>
    <row r="75" spans="2:9" ht="12.75">
      <c r="B75" s="31" t="s">
        <v>371</v>
      </c>
      <c r="C75" s="32" t="s">
        <v>372</v>
      </c>
      <c r="D75" s="32" t="s">
        <v>373</v>
      </c>
      <c r="E75" s="32" t="s">
        <v>374</v>
      </c>
      <c r="F75" s="32" t="s">
        <v>529</v>
      </c>
      <c r="G75" s="37">
        <v>4.35</v>
      </c>
      <c r="H75" s="37"/>
      <c r="I75" s="189">
        <f t="shared" si="1"/>
        <v>0</v>
      </c>
    </row>
    <row r="76" spans="2:9" ht="12.75">
      <c r="B76" s="31" t="s">
        <v>375</v>
      </c>
      <c r="C76" s="32" t="s">
        <v>376</v>
      </c>
      <c r="D76" s="32" t="s">
        <v>377</v>
      </c>
      <c r="E76" s="32" t="s">
        <v>378</v>
      </c>
      <c r="F76" s="32" t="s">
        <v>529</v>
      </c>
      <c r="G76" s="37">
        <v>6.25</v>
      </c>
      <c r="H76" s="37"/>
      <c r="I76" s="189">
        <f t="shared" si="1"/>
        <v>0</v>
      </c>
    </row>
    <row r="77" spans="2:9" ht="12.75">
      <c r="B77" s="31" t="s">
        <v>375</v>
      </c>
      <c r="C77" s="32" t="s">
        <v>376</v>
      </c>
      <c r="D77" s="32" t="s">
        <v>379</v>
      </c>
      <c r="E77" s="32" t="s">
        <v>380</v>
      </c>
      <c r="F77" s="32" t="s">
        <v>529</v>
      </c>
      <c r="G77" s="37">
        <v>5.8</v>
      </c>
      <c r="H77" s="37"/>
      <c r="I77" s="189">
        <f t="shared" si="1"/>
        <v>0</v>
      </c>
    </row>
    <row r="78" spans="2:9" ht="12.75">
      <c r="B78" s="31" t="s">
        <v>375</v>
      </c>
      <c r="C78" s="32" t="s">
        <v>376</v>
      </c>
      <c r="D78" s="32" t="s">
        <v>381</v>
      </c>
      <c r="E78" s="32" t="s">
        <v>382</v>
      </c>
      <c r="F78" s="32" t="s">
        <v>502</v>
      </c>
      <c r="G78" s="37">
        <v>2.6</v>
      </c>
      <c r="H78" s="37"/>
      <c r="I78" s="189">
        <f t="shared" si="1"/>
        <v>0</v>
      </c>
    </row>
    <row r="79" spans="2:9" ht="12.75">
      <c r="B79" s="35" t="s">
        <v>681</v>
      </c>
      <c r="C79" s="34"/>
      <c r="D79" s="34"/>
      <c r="E79" s="34"/>
      <c r="F79" s="34"/>
      <c r="G79" s="34"/>
      <c r="H79" s="190"/>
      <c r="I79" s="175"/>
    </row>
    <row r="80" spans="2:9" ht="12.75">
      <c r="B80" s="31" t="s">
        <v>384</v>
      </c>
      <c r="C80" s="32" t="s">
        <v>372</v>
      </c>
      <c r="D80" s="32" t="s">
        <v>385</v>
      </c>
      <c r="E80" s="32" t="s">
        <v>386</v>
      </c>
      <c r="F80" s="32" t="s">
        <v>502</v>
      </c>
      <c r="G80" s="37">
        <v>9.15</v>
      </c>
      <c r="H80" s="191"/>
      <c r="I80" s="189">
        <f t="shared" si="1"/>
        <v>0</v>
      </c>
    </row>
    <row r="81" spans="2:9" ht="12.75">
      <c r="B81" s="31" t="s">
        <v>384</v>
      </c>
      <c r="C81" s="32" t="s">
        <v>372</v>
      </c>
      <c r="D81" s="32" t="s">
        <v>387</v>
      </c>
      <c r="E81" s="32" t="s">
        <v>388</v>
      </c>
      <c r="F81" s="32" t="s">
        <v>502</v>
      </c>
      <c r="G81" s="37">
        <v>9.15</v>
      </c>
      <c r="H81" s="191"/>
      <c r="I81" s="189">
        <f t="shared" si="1"/>
        <v>0</v>
      </c>
    </row>
    <row r="82" spans="2:9" ht="12.75">
      <c r="B82" s="31" t="s">
        <v>361</v>
      </c>
      <c r="C82" s="32" t="s">
        <v>362</v>
      </c>
      <c r="D82" s="32" t="s">
        <v>389</v>
      </c>
      <c r="E82" s="32" t="s">
        <v>390</v>
      </c>
      <c r="F82" s="32" t="s">
        <v>502</v>
      </c>
      <c r="G82" s="37">
        <v>6.55</v>
      </c>
      <c r="H82" s="191"/>
      <c r="I82" s="189">
        <f t="shared" si="1"/>
        <v>0</v>
      </c>
    </row>
    <row r="83" spans="2:9" ht="12.75">
      <c r="B83" s="31" t="s">
        <v>361</v>
      </c>
      <c r="C83" s="32" t="s">
        <v>362</v>
      </c>
      <c r="D83" s="32" t="s">
        <v>391</v>
      </c>
      <c r="E83" s="32" t="s">
        <v>392</v>
      </c>
      <c r="F83" s="32" t="s">
        <v>502</v>
      </c>
      <c r="G83" s="37">
        <v>6.55</v>
      </c>
      <c r="H83" s="191"/>
      <c r="I83" s="189">
        <f t="shared" si="1"/>
        <v>0</v>
      </c>
    </row>
    <row r="84" spans="2:9" ht="12.75">
      <c r="B84" s="31" t="s">
        <v>393</v>
      </c>
      <c r="C84" s="32" t="s">
        <v>394</v>
      </c>
      <c r="D84" s="32" t="s">
        <v>219</v>
      </c>
      <c r="E84" s="32" t="s">
        <v>395</v>
      </c>
      <c r="F84" s="32" t="s">
        <v>502</v>
      </c>
      <c r="G84" s="37">
        <v>5</v>
      </c>
      <c r="H84" s="191"/>
      <c r="I84" s="189">
        <f t="shared" si="1"/>
        <v>0</v>
      </c>
    </row>
    <row r="85" spans="2:9" ht="12.75">
      <c r="B85" s="31" t="s">
        <v>396</v>
      </c>
      <c r="C85" s="32" t="s">
        <v>394</v>
      </c>
      <c r="D85" s="32" t="s">
        <v>397</v>
      </c>
      <c r="E85" s="32" t="s">
        <v>398</v>
      </c>
      <c r="F85" s="32" t="s">
        <v>502</v>
      </c>
      <c r="G85" s="37">
        <v>4.75</v>
      </c>
      <c r="H85" s="191"/>
      <c r="I85" s="189">
        <f t="shared" si="1"/>
        <v>0</v>
      </c>
    </row>
    <row r="86" spans="2:9" ht="12.75">
      <c r="B86" s="31" t="s">
        <v>399</v>
      </c>
      <c r="C86" s="32" t="s">
        <v>400</v>
      </c>
      <c r="D86" s="32" t="s">
        <v>269</v>
      </c>
      <c r="E86" s="32" t="s">
        <v>401</v>
      </c>
      <c r="F86" s="32" t="s">
        <v>502</v>
      </c>
      <c r="G86" s="37">
        <v>4.15</v>
      </c>
      <c r="H86" s="191"/>
      <c r="I86" s="189">
        <f t="shared" si="1"/>
        <v>0</v>
      </c>
    </row>
    <row r="87" spans="2:9" ht="12.75">
      <c r="B87" s="31" t="s">
        <v>402</v>
      </c>
      <c r="C87" s="32" t="s">
        <v>400</v>
      </c>
      <c r="D87" s="32" t="s">
        <v>403</v>
      </c>
      <c r="E87" s="32" t="s">
        <v>404</v>
      </c>
      <c r="F87" s="32" t="s">
        <v>502</v>
      </c>
      <c r="G87" s="37">
        <v>6.65</v>
      </c>
      <c r="H87" s="191"/>
      <c r="I87" s="189">
        <f t="shared" si="1"/>
        <v>0</v>
      </c>
    </row>
    <row r="88" spans="2:9" ht="12.75">
      <c r="B88" s="35" t="s">
        <v>703</v>
      </c>
      <c r="C88" s="34"/>
      <c r="D88" s="34"/>
      <c r="E88" s="34"/>
      <c r="F88" s="34"/>
      <c r="G88" s="34"/>
      <c r="H88" s="190"/>
      <c r="I88" s="175"/>
    </row>
    <row r="89" spans="2:9" ht="12.75">
      <c r="B89" s="31" t="s">
        <v>361</v>
      </c>
      <c r="C89" s="32" t="s">
        <v>362</v>
      </c>
      <c r="D89" s="32" t="s">
        <v>406</v>
      </c>
      <c r="E89" s="32" t="s">
        <v>407</v>
      </c>
      <c r="F89" s="32" t="s">
        <v>502</v>
      </c>
      <c r="G89" s="37">
        <v>8.95</v>
      </c>
      <c r="H89" s="191"/>
      <c r="I89" s="189">
        <f t="shared" si="1"/>
        <v>0</v>
      </c>
    </row>
    <row r="90" spans="2:9" ht="12.75">
      <c r="B90" s="31" t="s">
        <v>361</v>
      </c>
      <c r="C90" s="32" t="s">
        <v>362</v>
      </c>
      <c r="D90" s="32" t="s">
        <v>408</v>
      </c>
      <c r="E90" s="32" t="s">
        <v>409</v>
      </c>
      <c r="F90" s="32" t="s">
        <v>502</v>
      </c>
      <c r="G90" s="37">
        <v>6</v>
      </c>
      <c r="H90" s="191"/>
      <c r="I90" s="189">
        <f t="shared" si="1"/>
        <v>0</v>
      </c>
    </row>
    <row r="91" spans="2:9" ht="12.75">
      <c r="B91" s="31" t="s">
        <v>361</v>
      </c>
      <c r="C91" s="32" t="s">
        <v>362</v>
      </c>
      <c r="D91" s="32" t="s">
        <v>410</v>
      </c>
      <c r="E91" s="32" t="s">
        <v>411</v>
      </c>
      <c r="F91" s="32" t="s">
        <v>502</v>
      </c>
      <c r="G91" s="37">
        <v>8.95</v>
      </c>
      <c r="H91" s="191"/>
      <c r="I91" s="189">
        <f aca="true" t="shared" si="2" ref="I91:I105">5*H91*G91</f>
        <v>0</v>
      </c>
    </row>
    <row r="92" spans="2:9" ht="12.75">
      <c r="B92" s="31" t="s">
        <v>412</v>
      </c>
      <c r="C92" s="32" t="s">
        <v>400</v>
      </c>
      <c r="D92" s="32" t="s">
        <v>413</v>
      </c>
      <c r="E92" s="32" t="s">
        <v>414</v>
      </c>
      <c r="F92" s="32" t="s">
        <v>529</v>
      </c>
      <c r="G92" s="37">
        <v>7.4</v>
      </c>
      <c r="H92" s="191"/>
      <c r="I92" s="189">
        <f t="shared" si="2"/>
        <v>0</v>
      </c>
    </row>
    <row r="93" spans="2:9" ht="12.75">
      <c r="B93" s="31" t="s">
        <v>412</v>
      </c>
      <c r="C93" s="32" t="s">
        <v>400</v>
      </c>
      <c r="D93" s="32" t="s">
        <v>413</v>
      </c>
      <c r="E93" s="32" t="s">
        <v>415</v>
      </c>
      <c r="F93" s="32" t="s">
        <v>529</v>
      </c>
      <c r="G93" s="37">
        <v>7.4</v>
      </c>
      <c r="H93" s="191"/>
      <c r="I93" s="189">
        <f t="shared" si="2"/>
        <v>0</v>
      </c>
    </row>
    <row r="94" spans="2:9" ht="12.75">
      <c r="B94" s="31" t="s">
        <v>416</v>
      </c>
      <c r="C94" s="32" t="s">
        <v>400</v>
      </c>
      <c r="D94" s="32" t="s">
        <v>417</v>
      </c>
      <c r="E94" s="32" t="s">
        <v>418</v>
      </c>
      <c r="F94" s="32" t="s">
        <v>502</v>
      </c>
      <c r="G94" s="37">
        <v>6.55</v>
      </c>
      <c r="H94" s="191"/>
      <c r="I94" s="189">
        <f t="shared" si="2"/>
        <v>0</v>
      </c>
    </row>
    <row r="95" spans="2:9" ht="12.75">
      <c r="B95" s="31" t="s">
        <v>419</v>
      </c>
      <c r="C95" s="32" t="s">
        <v>320</v>
      </c>
      <c r="D95" s="32" t="s">
        <v>420</v>
      </c>
      <c r="E95" s="32" t="s">
        <v>421</v>
      </c>
      <c r="F95" s="32" t="s">
        <v>502</v>
      </c>
      <c r="G95" s="37">
        <v>4.45</v>
      </c>
      <c r="H95" s="191"/>
      <c r="I95" s="189">
        <f t="shared" si="2"/>
        <v>0</v>
      </c>
    </row>
    <row r="96" spans="2:9" ht="12.75">
      <c r="B96" s="31" t="s">
        <v>375</v>
      </c>
      <c r="C96" s="32" t="s">
        <v>422</v>
      </c>
      <c r="D96" s="32" t="s">
        <v>423</v>
      </c>
      <c r="E96" s="32" t="s">
        <v>424</v>
      </c>
      <c r="F96" s="32" t="s">
        <v>502</v>
      </c>
      <c r="G96" s="37">
        <v>6.85</v>
      </c>
      <c r="H96" s="191"/>
      <c r="I96" s="189">
        <f t="shared" si="2"/>
        <v>0</v>
      </c>
    </row>
    <row r="97" spans="2:9" ht="12.75">
      <c r="B97" s="31" t="s">
        <v>425</v>
      </c>
      <c r="C97" s="32" t="s">
        <v>422</v>
      </c>
      <c r="D97" s="32" t="s">
        <v>426</v>
      </c>
      <c r="E97" s="32" t="s">
        <v>427</v>
      </c>
      <c r="F97" s="32" t="s">
        <v>502</v>
      </c>
      <c r="G97" s="37">
        <v>4.25</v>
      </c>
      <c r="H97" s="191"/>
      <c r="I97" s="189">
        <f t="shared" si="2"/>
        <v>0</v>
      </c>
    </row>
    <row r="98" spans="2:9" ht="12.75">
      <c r="B98" s="31" t="s">
        <v>375</v>
      </c>
      <c r="C98" s="32" t="s">
        <v>376</v>
      </c>
      <c r="D98" s="32" t="s">
        <v>428</v>
      </c>
      <c r="E98" s="32" t="s">
        <v>429</v>
      </c>
      <c r="F98" s="32" t="s">
        <v>529</v>
      </c>
      <c r="G98" s="37">
        <v>7.5</v>
      </c>
      <c r="H98" s="191"/>
      <c r="I98" s="189">
        <f t="shared" si="2"/>
        <v>0</v>
      </c>
    </row>
    <row r="99" spans="2:9" ht="12.75">
      <c r="B99" s="35" t="s">
        <v>12</v>
      </c>
      <c r="C99" s="34"/>
      <c r="D99" s="34"/>
      <c r="E99" s="34"/>
      <c r="F99" s="34"/>
      <c r="G99" s="34"/>
      <c r="H99" s="190"/>
      <c r="I99" s="175"/>
    </row>
    <row r="100" spans="2:9" ht="12.75">
      <c r="B100" s="31" t="s">
        <v>431</v>
      </c>
      <c r="C100" s="32" t="s">
        <v>432</v>
      </c>
      <c r="D100" s="32" t="s">
        <v>433</v>
      </c>
      <c r="E100" s="32" t="s">
        <v>434</v>
      </c>
      <c r="F100" s="32" t="s">
        <v>529</v>
      </c>
      <c r="G100" s="37">
        <v>8.5</v>
      </c>
      <c r="H100" s="191"/>
      <c r="I100" s="189">
        <f t="shared" si="2"/>
        <v>0</v>
      </c>
    </row>
    <row r="101" spans="2:9" ht="12.75">
      <c r="B101" s="31" t="s">
        <v>435</v>
      </c>
      <c r="C101" s="32" t="s">
        <v>432</v>
      </c>
      <c r="D101" s="32" t="s">
        <v>436</v>
      </c>
      <c r="E101" s="32" t="s">
        <v>437</v>
      </c>
      <c r="F101" s="32" t="s">
        <v>529</v>
      </c>
      <c r="G101" s="37">
        <v>5</v>
      </c>
      <c r="H101" s="191"/>
      <c r="I101" s="189">
        <f t="shared" si="2"/>
        <v>0</v>
      </c>
    </row>
    <row r="102" spans="2:9" ht="12.75">
      <c r="B102" s="31" t="s">
        <v>438</v>
      </c>
      <c r="C102" s="32" t="s">
        <v>439</v>
      </c>
      <c r="D102" s="32" t="s">
        <v>440</v>
      </c>
      <c r="E102" s="32" t="s">
        <v>441</v>
      </c>
      <c r="F102" s="32" t="s">
        <v>529</v>
      </c>
      <c r="G102" s="37">
        <v>18.5</v>
      </c>
      <c r="H102" s="191"/>
      <c r="I102" s="189">
        <f>4*H102*G102</f>
        <v>0</v>
      </c>
    </row>
    <row r="103" spans="2:9" ht="12.75">
      <c r="B103" s="31" t="s">
        <v>442</v>
      </c>
      <c r="C103" s="32" t="s">
        <v>443</v>
      </c>
      <c r="D103" s="32" t="s">
        <v>444</v>
      </c>
      <c r="E103" s="32" t="s">
        <v>445</v>
      </c>
      <c r="F103" s="32" t="s">
        <v>529</v>
      </c>
      <c r="G103" s="37">
        <v>1.25</v>
      </c>
      <c r="H103" s="191"/>
      <c r="I103" s="189">
        <f t="shared" si="2"/>
        <v>0</v>
      </c>
    </row>
    <row r="104" spans="2:9" ht="12.75">
      <c r="B104" s="31" t="s">
        <v>442</v>
      </c>
      <c r="C104" s="32" t="s">
        <v>443</v>
      </c>
      <c r="D104" s="32" t="s">
        <v>446</v>
      </c>
      <c r="E104" s="32" t="s">
        <v>447</v>
      </c>
      <c r="F104" s="32" t="s">
        <v>529</v>
      </c>
      <c r="G104" s="37">
        <v>2.5</v>
      </c>
      <c r="H104" s="191"/>
      <c r="I104" s="189">
        <f t="shared" si="2"/>
        <v>0</v>
      </c>
    </row>
    <row r="105" spans="2:9" ht="12.75">
      <c r="B105" s="31" t="s">
        <v>442</v>
      </c>
      <c r="C105" s="32" t="s">
        <v>443</v>
      </c>
      <c r="D105" s="32" t="s">
        <v>448</v>
      </c>
      <c r="E105" s="32" t="s">
        <v>449</v>
      </c>
      <c r="F105" s="32" t="s">
        <v>529</v>
      </c>
      <c r="G105" s="37">
        <v>4.15</v>
      </c>
      <c r="H105" s="191"/>
      <c r="I105" s="189">
        <f t="shared" si="2"/>
        <v>0</v>
      </c>
    </row>
    <row r="106" spans="2:9" ht="12.75">
      <c r="B106" s="31" t="s">
        <v>442</v>
      </c>
      <c r="C106" s="32" t="s">
        <v>443</v>
      </c>
      <c r="D106" s="32" t="s">
        <v>450</v>
      </c>
      <c r="E106" s="32" t="s">
        <v>451</v>
      </c>
      <c r="F106" s="32" t="s">
        <v>529</v>
      </c>
      <c r="G106" s="37">
        <v>18.5</v>
      </c>
      <c r="H106" s="191"/>
      <c r="I106" s="189">
        <f>4*H106*G106</f>
        <v>0</v>
      </c>
    </row>
    <row r="107" spans="2:9" ht="12.75">
      <c r="B107" s="176"/>
      <c r="C107" s="177"/>
      <c r="D107" s="177"/>
      <c r="E107" s="177"/>
      <c r="F107" s="177"/>
      <c r="G107" s="177"/>
      <c r="H107" s="177"/>
      <c r="I107" s="177"/>
    </row>
    <row r="108" spans="2:9" ht="12.75">
      <c r="B108" s="192" t="s">
        <v>868</v>
      </c>
      <c r="C108" s="193"/>
      <c r="D108" s="193"/>
      <c r="E108" s="193"/>
      <c r="F108" s="193"/>
      <c r="G108" s="193"/>
      <c r="H108" s="193"/>
      <c r="I108" s="193"/>
    </row>
    <row r="109" spans="2:9" ht="12.75">
      <c r="B109" s="192" t="s">
        <v>869</v>
      </c>
      <c r="C109" s="193"/>
      <c r="D109" s="193"/>
      <c r="E109" s="193"/>
      <c r="F109" s="193"/>
      <c r="G109" s="193"/>
      <c r="H109" s="193"/>
      <c r="I109" s="193"/>
    </row>
    <row r="110" spans="2:9" ht="12.75">
      <c r="B110" s="176"/>
      <c r="C110" s="177"/>
      <c r="D110" s="177"/>
      <c r="E110" s="177"/>
      <c r="F110" s="177"/>
      <c r="G110" s="177"/>
      <c r="H110" s="177"/>
      <c r="I110" s="177"/>
    </row>
    <row r="111" spans="2:9" ht="12.75">
      <c r="B111" s="176"/>
      <c r="C111" s="177"/>
      <c r="D111" s="177"/>
      <c r="E111" s="177"/>
      <c r="F111" s="177"/>
      <c r="G111" s="177"/>
      <c r="H111" s="177"/>
      <c r="I111" s="177"/>
    </row>
    <row r="112" spans="2:9" ht="12.75">
      <c r="B112" s="176"/>
      <c r="C112" s="177"/>
      <c r="D112" s="177"/>
      <c r="E112" s="177"/>
      <c r="F112" s="177"/>
      <c r="G112" s="177"/>
      <c r="H112" s="177"/>
      <c r="I112" s="177"/>
    </row>
    <row r="113" spans="3:9" ht="12.75">
      <c r="C113" s="177"/>
      <c r="D113" s="177"/>
      <c r="E113" s="177"/>
      <c r="F113" s="177"/>
      <c r="G113" s="177"/>
      <c r="H113" s="177"/>
      <c r="I113" s="177"/>
    </row>
    <row r="114" spans="3:9" ht="12.75">
      <c r="C114" s="177"/>
      <c r="D114" s="177"/>
      <c r="E114" s="177"/>
      <c r="F114" s="177"/>
      <c r="G114" s="177"/>
      <c r="H114" s="177"/>
      <c r="I114" s="177"/>
    </row>
    <row r="115" spans="3:9" ht="12.75">
      <c r="C115" s="177"/>
      <c r="D115" s="177"/>
      <c r="E115" s="177"/>
      <c r="F115" s="177"/>
      <c r="G115" s="177"/>
      <c r="H115" s="177"/>
      <c r="I115" s="177"/>
    </row>
    <row r="116" spans="3:9" ht="12.75">
      <c r="C116" s="177"/>
      <c r="D116" s="177"/>
      <c r="E116" s="177"/>
      <c r="F116" s="177"/>
      <c r="G116" s="177"/>
      <c r="H116" s="177"/>
      <c r="I116" s="177"/>
    </row>
    <row r="117" spans="3:9" ht="12.75">
      <c r="C117" s="177"/>
      <c r="D117" s="177"/>
      <c r="E117" s="177"/>
      <c r="F117" s="177"/>
      <c r="G117" s="177"/>
      <c r="H117" s="177"/>
      <c r="I117" s="177"/>
    </row>
    <row r="118" spans="3:9" ht="12.75">
      <c r="C118" s="177"/>
      <c r="D118" s="177"/>
      <c r="E118" s="177"/>
      <c r="F118" s="177"/>
      <c r="G118" s="177"/>
      <c r="H118" s="177"/>
      <c r="I118" s="177"/>
    </row>
    <row r="119" spans="3:9" ht="12.75">
      <c r="C119" s="177"/>
      <c r="D119" s="177"/>
      <c r="E119" s="177"/>
      <c r="F119" s="177"/>
      <c r="G119" s="177"/>
      <c r="H119" s="177"/>
      <c r="I119" s="177"/>
    </row>
    <row r="120" spans="3:9" ht="12.75">
      <c r="C120" s="177"/>
      <c r="D120" s="177"/>
      <c r="E120" s="177"/>
      <c r="F120" s="177"/>
      <c r="G120" s="177"/>
      <c r="H120" s="177"/>
      <c r="I120" s="177"/>
    </row>
    <row r="121" spans="3:9" ht="12.75">
      <c r="C121" s="177"/>
      <c r="D121" s="177"/>
      <c r="E121" s="177"/>
      <c r="F121" s="177"/>
      <c r="G121" s="177"/>
      <c r="H121" s="177"/>
      <c r="I121" s="177"/>
    </row>
    <row r="122" spans="3:9" ht="12.75">
      <c r="C122" s="177"/>
      <c r="D122" s="177"/>
      <c r="E122" s="177"/>
      <c r="F122" s="177"/>
      <c r="G122" s="177"/>
      <c r="H122" s="177"/>
      <c r="I122" s="177"/>
    </row>
    <row r="123" spans="3:9" ht="12.75">
      <c r="C123" s="177"/>
      <c r="D123" s="177"/>
      <c r="E123" s="177"/>
      <c r="F123" s="177"/>
      <c r="G123" s="177"/>
      <c r="H123" s="177"/>
      <c r="I123" s="177"/>
    </row>
    <row r="124" spans="3:9" ht="12.75">
      <c r="C124" s="177"/>
      <c r="D124" s="177"/>
      <c r="E124" s="177"/>
      <c r="F124" s="177"/>
      <c r="G124" s="177"/>
      <c r="H124" s="177"/>
      <c r="I124" s="177"/>
    </row>
    <row r="125" spans="3:9" ht="12.75">
      <c r="C125" s="177"/>
      <c r="D125" s="177"/>
      <c r="E125" s="177"/>
      <c r="F125" s="177"/>
      <c r="G125" s="177"/>
      <c r="H125" s="177"/>
      <c r="I125" s="177"/>
    </row>
    <row r="126" spans="3:9" ht="12.75">
      <c r="C126" s="177"/>
      <c r="D126" s="177"/>
      <c r="E126" s="177"/>
      <c r="F126" s="177"/>
      <c r="G126" s="177"/>
      <c r="H126" s="177"/>
      <c r="I126" s="177"/>
    </row>
    <row r="127" spans="3:9" ht="12.75">
      <c r="C127" s="177"/>
      <c r="D127" s="177"/>
      <c r="E127" s="177"/>
      <c r="F127" s="177"/>
      <c r="G127" s="177"/>
      <c r="H127" s="177"/>
      <c r="I127" s="177"/>
    </row>
    <row r="128" spans="3:9" ht="12.75">
      <c r="C128" s="177"/>
      <c r="D128" s="177"/>
      <c r="E128" s="177"/>
      <c r="F128" s="177"/>
      <c r="G128" s="177"/>
      <c r="H128" s="177"/>
      <c r="I128" s="177"/>
    </row>
    <row r="129" spans="3:9" ht="12.75">
      <c r="C129" s="177"/>
      <c r="D129" s="177"/>
      <c r="E129" s="177"/>
      <c r="F129" s="177"/>
      <c r="G129" s="177"/>
      <c r="H129" s="177"/>
      <c r="I129" s="177"/>
    </row>
    <row r="130" spans="3:9" ht="12.75">
      <c r="C130" s="177"/>
      <c r="D130" s="177"/>
      <c r="E130" s="177"/>
      <c r="F130" s="177"/>
      <c r="G130" s="177"/>
      <c r="H130" s="177"/>
      <c r="I130" s="177"/>
    </row>
    <row r="131" spans="3:9" ht="12.75">
      <c r="C131" s="177"/>
      <c r="D131" s="177"/>
      <c r="E131" s="177"/>
      <c r="F131" s="177"/>
      <c r="G131" s="177"/>
      <c r="H131" s="177"/>
      <c r="I131" s="177"/>
    </row>
    <row r="132" spans="3:9" ht="12.75">
      <c r="C132" s="177"/>
      <c r="D132" s="177"/>
      <c r="E132" s="177"/>
      <c r="F132" s="177"/>
      <c r="G132" s="177"/>
      <c r="H132" s="177"/>
      <c r="I132" s="177"/>
    </row>
    <row r="133" spans="3:9" ht="12.75">
      <c r="C133" s="177"/>
      <c r="D133" s="177"/>
      <c r="E133" s="177"/>
      <c r="F133" s="177"/>
      <c r="G133" s="177"/>
      <c r="H133" s="177"/>
      <c r="I133" s="177"/>
    </row>
    <row r="134" spans="3:9" ht="12.75">
      <c r="C134" s="177"/>
      <c r="D134" s="177"/>
      <c r="E134" s="177"/>
      <c r="F134" s="177"/>
      <c r="G134" s="177"/>
      <c r="H134" s="177"/>
      <c r="I134" s="177"/>
    </row>
    <row r="135" spans="3:9" ht="12.75">
      <c r="C135" s="177"/>
      <c r="D135" s="177"/>
      <c r="E135" s="177"/>
      <c r="F135" s="177"/>
      <c r="G135" s="177"/>
      <c r="H135" s="177"/>
      <c r="I135" s="177"/>
    </row>
  </sheetData>
  <sheetProtection/>
  <mergeCells count="7">
    <mergeCell ref="B2:J2"/>
    <mergeCell ref="C4:H4"/>
    <mergeCell ref="B8:C8"/>
    <mergeCell ref="D8:E8"/>
    <mergeCell ref="H8:H9"/>
    <mergeCell ref="I8:I9"/>
    <mergeCell ref="B9:C9"/>
  </mergeCells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68"/>
  <sheetViews>
    <sheetView zoomScalePageLayoutView="0" workbookViewId="0" topLeftCell="A131">
      <selection activeCell="H148" sqref="H148"/>
    </sheetView>
  </sheetViews>
  <sheetFormatPr defaultColWidth="9.140625" defaultRowHeight="12.75"/>
  <cols>
    <col min="1" max="1" width="2.140625" style="3" customWidth="1"/>
    <col min="2" max="2" width="28.00390625" style="1" customWidth="1"/>
    <col min="3" max="3" width="12.8515625" style="14" customWidth="1"/>
    <col min="4" max="4" width="16.7109375" style="1" customWidth="1"/>
    <col min="5" max="5" width="13.421875" style="1" customWidth="1"/>
    <col min="6" max="6" width="10.7109375" style="1" customWidth="1"/>
    <col min="7" max="7" width="6.8515625" style="2" customWidth="1"/>
    <col min="8" max="8" width="17.421875" style="2" customWidth="1"/>
    <col min="9" max="9" width="15.00390625" style="2" customWidth="1"/>
    <col min="10" max="10" width="13.7109375" style="1" customWidth="1"/>
    <col min="11" max="23" width="9.140625" style="3" customWidth="1"/>
    <col min="24" max="16384" width="9.140625" style="1" customWidth="1"/>
  </cols>
  <sheetData>
    <row r="1" spans="2:10" ht="11.25">
      <c r="B1" s="3"/>
      <c r="C1" s="12"/>
      <c r="D1" s="3"/>
      <c r="E1" s="3"/>
      <c r="F1" s="3"/>
      <c r="G1" s="10"/>
      <c r="H1" s="10"/>
      <c r="I1" s="10"/>
      <c r="J1" s="3"/>
    </row>
    <row r="2" spans="2:10" ht="11.25">
      <c r="B2" s="3"/>
      <c r="C2" s="12"/>
      <c r="D2" s="3"/>
      <c r="E2" s="3"/>
      <c r="F2" s="3"/>
      <c r="G2" s="10"/>
      <c r="H2" s="10"/>
      <c r="I2" s="10"/>
      <c r="J2" s="3"/>
    </row>
    <row r="3" spans="2:10" ht="15.75">
      <c r="B3" s="194" t="s">
        <v>185</v>
      </c>
      <c r="C3" s="195"/>
      <c r="D3" s="195"/>
      <c r="E3" s="195"/>
      <c r="F3" s="195"/>
      <c r="G3" s="195"/>
      <c r="H3" s="195"/>
      <c r="I3" s="195"/>
      <c r="J3" s="196"/>
    </row>
    <row r="4" spans="2:10" ht="15">
      <c r="B4" s="3"/>
      <c r="C4" s="15"/>
      <c r="D4" s="3"/>
      <c r="E4" s="3"/>
      <c r="F4" s="3"/>
      <c r="G4" s="10"/>
      <c r="H4" s="10"/>
      <c r="I4" s="10"/>
      <c r="J4" s="3"/>
    </row>
    <row r="5" spans="2:10" ht="15" customHeight="1">
      <c r="B5" s="3"/>
      <c r="C5" s="197" t="s">
        <v>186</v>
      </c>
      <c r="D5" s="198"/>
      <c r="E5" s="198"/>
      <c r="F5" s="198"/>
      <c r="G5" s="198"/>
      <c r="H5" s="198"/>
      <c r="I5" s="24"/>
      <c r="J5" s="3"/>
    </row>
    <row r="6" spans="2:10" ht="15.75" thickBot="1">
      <c r="B6" s="3"/>
      <c r="C6" s="12"/>
      <c r="D6" s="25"/>
      <c r="E6" s="26"/>
      <c r="F6" s="26"/>
      <c r="G6" s="26"/>
      <c r="H6" s="26"/>
      <c r="I6" s="26"/>
      <c r="J6" s="3"/>
    </row>
    <row r="7" spans="2:10" ht="16.5" thickBot="1">
      <c r="B7" s="3"/>
      <c r="C7" s="12"/>
      <c r="D7" s="27" t="s">
        <v>179</v>
      </c>
      <c r="E7" s="28">
        <f>SUM(J13:J162)</f>
        <v>0</v>
      </c>
      <c r="F7" s="29"/>
      <c r="G7" s="1"/>
      <c r="H7" s="10"/>
      <c r="I7" s="10"/>
      <c r="J7" s="3"/>
    </row>
    <row r="8" spans="2:10" ht="11.25">
      <c r="B8" s="3"/>
      <c r="C8" s="12"/>
      <c r="D8" s="3"/>
      <c r="E8" s="3"/>
      <c r="F8" s="3"/>
      <c r="G8" s="10"/>
      <c r="H8" s="10"/>
      <c r="I8" s="10"/>
      <c r="J8" s="3"/>
    </row>
    <row r="9" spans="2:10" ht="11.25">
      <c r="B9" s="3"/>
      <c r="C9" s="12"/>
      <c r="D9" s="3"/>
      <c r="E9" s="3"/>
      <c r="F9" s="3"/>
      <c r="G9" s="10"/>
      <c r="H9" s="10"/>
      <c r="I9" s="10"/>
      <c r="J9" s="3"/>
    </row>
    <row r="10" spans="2:10" ht="12.75">
      <c r="B10" s="199" t="s">
        <v>187</v>
      </c>
      <c r="C10" s="205"/>
      <c r="D10" s="206" t="s">
        <v>188</v>
      </c>
      <c r="E10" s="206"/>
      <c r="F10" s="199" t="s">
        <v>189</v>
      </c>
      <c r="G10" s="199"/>
      <c r="H10" s="30" t="s">
        <v>190</v>
      </c>
      <c r="I10" s="207" t="s">
        <v>191</v>
      </c>
      <c r="J10" s="207" t="s">
        <v>182</v>
      </c>
    </row>
    <row r="11" spans="2:10" ht="12.75">
      <c r="B11" s="199" t="s">
        <v>192</v>
      </c>
      <c r="C11" s="205"/>
      <c r="D11" s="31" t="s">
        <v>193</v>
      </c>
      <c r="E11" s="32" t="s">
        <v>194</v>
      </c>
      <c r="F11" s="199" t="s">
        <v>195</v>
      </c>
      <c r="G11" s="199"/>
      <c r="H11" s="32" t="s">
        <v>196</v>
      </c>
      <c r="I11" s="208"/>
      <c r="J11" s="209"/>
    </row>
    <row r="12" spans="2:10" ht="11.25">
      <c r="B12" s="33" t="s">
        <v>197</v>
      </c>
      <c r="C12" s="34"/>
      <c r="D12" s="35"/>
      <c r="E12" s="34"/>
      <c r="F12" s="35" t="s">
        <v>198</v>
      </c>
      <c r="G12" s="34"/>
      <c r="H12" s="34"/>
      <c r="I12" s="34"/>
      <c r="J12" s="36"/>
    </row>
    <row r="13" spans="2:10" ht="11.25">
      <c r="B13" s="31" t="s">
        <v>199</v>
      </c>
      <c r="C13" s="32" t="s">
        <v>200</v>
      </c>
      <c r="D13" s="31" t="s">
        <v>201</v>
      </c>
      <c r="E13" s="32" t="s">
        <v>202</v>
      </c>
      <c r="F13" s="31" t="s">
        <v>203</v>
      </c>
      <c r="G13" s="32" t="s">
        <v>204</v>
      </c>
      <c r="H13" s="37">
        <v>6.1</v>
      </c>
      <c r="I13" s="38"/>
      <c r="J13" s="39">
        <f>5*I13*H13</f>
        <v>0</v>
      </c>
    </row>
    <row r="14" spans="2:10" ht="11.25">
      <c r="B14" s="31"/>
      <c r="C14" s="32" t="s">
        <v>200</v>
      </c>
      <c r="D14" s="31" t="s">
        <v>201</v>
      </c>
      <c r="E14" s="32" t="s">
        <v>202</v>
      </c>
      <c r="F14" s="31" t="s">
        <v>205</v>
      </c>
      <c r="G14" s="32" t="s">
        <v>204</v>
      </c>
      <c r="H14" s="37">
        <v>6.1</v>
      </c>
      <c r="I14" s="38"/>
      <c r="J14" s="39">
        <f aca="true" t="shared" si="0" ref="J14:J27">5*I14*H14</f>
        <v>0</v>
      </c>
    </row>
    <row r="15" spans="2:10" ht="11.25">
      <c r="B15" s="31"/>
      <c r="C15" s="32" t="s">
        <v>200</v>
      </c>
      <c r="D15" s="31" t="s">
        <v>206</v>
      </c>
      <c r="E15" s="32" t="s">
        <v>207</v>
      </c>
      <c r="F15" s="31" t="s">
        <v>203</v>
      </c>
      <c r="G15" s="32" t="s">
        <v>204</v>
      </c>
      <c r="H15" s="37">
        <v>6.1</v>
      </c>
      <c r="I15" s="38"/>
      <c r="J15" s="39">
        <f t="shared" si="0"/>
        <v>0</v>
      </c>
    </row>
    <row r="16" spans="2:10" ht="11.25">
      <c r="B16" s="31"/>
      <c r="C16" s="32" t="s">
        <v>200</v>
      </c>
      <c r="D16" s="31" t="s">
        <v>206</v>
      </c>
      <c r="E16" s="32" t="s">
        <v>208</v>
      </c>
      <c r="F16" s="31" t="s">
        <v>205</v>
      </c>
      <c r="G16" s="32" t="s">
        <v>204</v>
      </c>
      <c r="H16" s="37">
        <v>6.1</v>
      </c>
      <c r="I16" s="38"/>
      <c r="J16" s="39">
        <f t="shared" si="0"/>
        <v>0</v>
      </c>
    </row>
    <row r="17" spans="2:10" ht="11.25">
      <c r="B17" s="31"/>
      <c r="C17" s="32" t="s">
        <v>200</v>
      </c>
      <c r="D17" s="31" t="s">
        <v>209</v>
      </c>
      <c r="E17" s="32" t="s">
        <v>210</v>
      </c>
      <c r="F17" s="31" t="s">
        <v>203</v>
      </c>
      <c r="G17" s="32" t="s">
        <v>204</v>
      </c>
      <c r="H17" s="37">
        <v>5.4</v>
      </c>
      <c r="I17" s="38"/>
      <c r="J17" s="39">
        <f t="shared" si="0"/>
        <v>0</v>
      </c>
    </row>
    <row r="18" spans="2:10" ht="11.25">
      <c r="B18" s="31"/>
      <c r="C18" s="32" t="s">
        <v>200</v>
      </c>
      <c r="D18" s="31" t="s">
        <v>209</v>
      </c>
      <c r="E18" s="32" t="s">
        <v>210</v>
      </c>
      <c r="F18" s="31" t="s">
        <v>205</v>
      </c>
      <c r="G18" s="32" t="s">
        <v>204</v>
      </c>
      <c r="H18" s="37">
        <v>5.4</v>
      </c>
      <c r="I18" s="38"/>
      <c r="J18" s="39">
        <f t="shared" si="0"/>
        <v>0</v>
      </c>
    </row>
    <row r="19" spans="2:10" ht="11.25">
      <c r="B19" s="31"/>
      <c r="C19" s="32" t="s">
        <v>200</v>
      </c>
      <c r="D19" s="31" t="s">
        <v>211</v>
      </c>
      <c r="E19" s="32" t="s">
        <v>212</v>
      </c>
      <c r="F19" s="31" t="s">
        <v>203</v>
      </c>
      <c r="G19" s="32" t="s">
        <v>204</v>
      </c>
      <c r="H19" s="37">
        <v>4.1</v>
      </c>
      <c r="I19" s="38"/>
      <c r="J19" s="39">
        <f t="shared" si="0"/>
        <v>0</v>
      </c>
    </row>
    <row r="20" spans="2:10" ht="11.25">
      <c r="B20" s="31"/>
      <c r="C20" s="32" t="s">
        <v>200</v>
      </c>
      <c r="D20" s="31" t="s">
        <v>211</v>
      </c>
      <c r="E20" s="32" t="s">
        <v>212</v>
      </c>
      <c r="F20" s="31" t="s">
        <v>205</v>
      </c>
      <c r="G20" s="32" t="s">
        <v>204</v>
      </c>
      <c r="H20" s="37">
        <v>4.1</v>
      </c>
      <c r="I20" s="38"/>
      <c r="J20" s="39">
        <f t="shared" si="0"/>
        <v>0</v>
      </c>
    </row>
    <row r="21" spans="2:10" ht="11.25">
      <c r="B21" s="31" t="s">
        <v>213</v>
      </c>
      <c r="C21" s="32" t="s">
        <v>214</v>
      </c>
      <c r="D21" s="31" t="s">
        <v>215</v>
      </c>
      <c r="E21" s="32" t="s">
        <v>216</v>
      </c>
      <c r="F21" s="31" t="s">
        <v>203</v>
      </c>
      <c r="G21" s="32" t="s">
        <v>204</v>
      </c>
      <c r="H21" s="37">
        <v>6.1</v>
      </c>
      <c r="I21" s="38"/>
      <c r="J21" s="39">
        <f t="shared" si="0"/>
        <v>0</v>
      </c>
    </row>
    <row r="22" spans="2:10" ht="11.25">
      <c r="B22" s="31"/>
      <c r="C22" s="32" t="s">
        <v>214</v>
      </c>
      <c r="D22" s="31" t="s">
        <v>217</v>
      </c>
      <c r="E22" s="32" t="s">
        <v>218</v>
      </c>
      <c r="F22" s="31" t="s">
        <v>205</v>
      </c>
      <c r="G22" s="32" t="s">
        <v>204</v>
      </c>
      <c r="H22" s="37">
        <v>6.1</v>
      </c>
      <c r="I22" s="38"/>
      <c r="J22" s="39">
        <f t="shared" si="0"/>
        <v>0</v>
      </c>
    </row>
    <row r="23" spans="2:10" ht="11.25">
      <c r="B23" s="31"/>
      <c r="C23" s="32" t="s">
        <v>214</v>
      </c>
      <c r="D23" s="31" t="s">
        <v>219</v>
      </c>
      <c r="E23" s="32" t="s">
        <v>220</v>
      </c>
      <c r="F23" s="31" t="s">
        <v>203</v>
      </c>
      <c r="G23" s="32" t="s">
        <v>204</v>
      </c>
      <c r="H23" s="37">
        <v>6.1</v>
      </c>
      <c r="I23" s="38"/>
      <c r="J23" s="39">
        <f t="shared" si="0"/>
        <v>0</v>
      </c>
    </row>
    <row r="24" spans="2:10" ht="11.25">
      <c r="B24" s="31"/>
      <c r="C24" s="32" t="s">
        <v>214</v>
      </c>
      <c r="D24" s="31" t="s">
        <v>219</v>
      </c>
      <c r="E24" s="32" t="s">
        <v>220</v>
      </c>
      <c r="F24" s="31" t="s">
        <v>205</v>
      </c>
      <c r="G24" s="32" t="s">
        <v>204</v>
      </c>
      <c r="H24" s="37">
        <v>6.1</v>
      </c>
      <c r="I24" s="38"/>
      <c r="J24" s="39">
        <f t="shared" si="0"/>
        <v>0</v>
      </c>
    </row>
    <row r="25" spans="2:10" ht="11.25">
      <c r="B25" s="31"/>
      <c r="C25" s="32" t="s">
        <v>214</v>
      </c>
      <c r="D25" s="31" t="s">
        <v>221</v>
      </c>
      <c r="E25" s="32" t="s">
        <v>222</v>
      </c>
      <c r="F25" s="31" t="s">
        <v>203</v>
      </c>
      <c r="G25" s="32" t="s">
        <v>204</v>
      </c>
      <c r="H25" s="37">
        <v>5.4</v>
      </c>
      <c r="I25" s="38"/>
      <c r="J25" s="39">
        <f t="shared" si="0"/>
        <v>0</v>
      </c>
    </row>
    <row r="26" spans="2:10" ht="11.25">
      <c r="B26" s="31"/>
      <c r="C26" s="32" t="s">
        <v>214</v>
      </c>
      <c r="D26" s="31" t="s">
        <v>221</v>
      </c>
      <c r="E26" s="32" t="s">
        <v>222</v>
      </c>
      <c r="F26" s="31" t="s">
        <v>205</v>
      </c>
      <c r="G26" s="32" t="s">
        <v>204</v>
      </c>
      <c r="H26" s="37">
        <v>5.4</v>
      </c>
      <c r="I26" s="38"/>
      <c r="J26" s="39">
        <f t="shared" si="0"/>
        <v>0</v>
      </c>
    </row>
    <row r="27" spans="2:10" ht="11.25">
      <c r="B27" s="31"/>
      <c r="C27" s="32" t="s">
        <v>214</v>
      </c>
      <c r="D27" s="31" t="s">
        <v>211</v>
      </c>
      <c r="E27" s="32" t="s">
        <v>223</v>
      </c>
      <c r="F27" s="31" t="s">
        <v>203</v>
      </c>
      <c r="G27" s="32" t="s">
        <v>204</v>
      </c>
      <c r="H27" s="37">
        <v>4.1</v>
      </c>
      <c r="I27" s="38"/>
      <c r="J27" s="39">
        <f t="shared" si="0"/>
        <v>0</v>
      </c>
    </row>
    <row r="28" spans="2:10" ht="11.25">
      <c r="B28" s="31"/>
      <c r="C28" s="32" t="s">
        <v>214</v>
      </c>
      <c r="D28" s="31" t="s">
        <v>211</v>
      </c>
      <c r="E28" s="32" t="s">
        <v>223</v>
      </c>
      <c r="F28" s="31" t="s">
        <v>205</v>
      </c>
      <c r="G28" s="32" t="s">
        <v>204</v>
      </c>
      <c r="H28" s="37">
        <v>4.1</v>
      </c>
      <c r="I28" s="38"/>
      <c r="J28" s="39">
        <f>5*I28*H28</f>
        <v>0</v>
      </c>
    </row>
    <row r="29" spans="2:10" ht="11.25">
      <c r="B29" s="33" t="s">
        <v>224</v>
      </c>
      <c r="C29" s="34"/>
      <c r="D29" s="35"/>
      <c r="E29" s="34"/>
      <c r="F29" s="35" t="s">
        <v>198</v>
      </c>
      <c r="G29" s="34"/>
      <c r="H29" s="34"/>
      <c r="I29" s="40"/>
      <c r="J29" s="41"/>
    </row>
    <row r="30" spans="2:10" ht="11.25">
      <c r="B30" s="31" t="s">
        <v>225</v>
      </c>
      <c r="C30" s="32" t="s">
        <v>226</v>
      </c>
      <c r="D30" s="31" t="s">
        <v>227</v>
      </c>
      <c r="E30" s="32" t="s">
        <v>228</v>
      </c>
      <c r="F30" s="31" t="s">
        <v>229</v>
      </c>
      <c r="G30" s="32" t="s">
        <v>204</v>
      </c>
      <c r="H30" s="37">
        <v>5.9</v>
      </c>
      <c r="I30" s="38"/>
      <c r="J30" s="39">
        <f>5*I30*H30</f>
        <v>0</v>
      </c>
    </row>
    <row r="31" spans="2:10" ht="11.25">
      <c r="B31" s="31" t="s">
        <v>230</v>
      </c>
      <c r="C31" s="32" t="s">
        <v>231</v>
      </c>
      <c r="D31" s="31" t="s">
        <v>232</v>
      </c>
      <c r="E31" s="32" t="s">
        <v>233</v>
      </c>
      <c r="F31" s="31" t="s">
        <v>234</v>
      </c>
      <c r="G31" s="32" t="s">
        <v>204</v>
      </c>
      <c r="H31" s="37">
        <v>5.7</v>
      </c>
      <c r="I31" s="38"/>
      <c r="J31" s="39">
        <f>5*I31*H31</f>
        <v>0</v>
      </c>
    </row>
    <row r="32" spans="2:10" ht="11.25">
      <c r="B32" s="31" t="s">
        <v>235</v>
      </c>
      <c r="C32" s="32" t="s">
        <v>236</v>
      </c>
      <c r="D32" s="31" t="s">
        <v>237</v>
      </c>
      <c r="E32" s="32" t="s">
        <v>238</v>
      </c>
      <c r="F32" s="31" t="s">
        <v>229</v>
      </c>
      <c r="G32" s="32" t="s">
        <v>204</v>
      </c>
      <c r="H32" s="37">
        <v>3.8</v>
      </c>
      <c r="I32" s="38"/>
      <c r="J32" s="39">
        <f>5*I32*H32</f>
        <v>0</v>
      </c>
    </row>
    <row r="33" spans="2:10" ht="11.25">
      <c r="B33" s="33" t="s">
        <v>239</v>
      </c>
      <c r="C33" s="34"/>
      <c r="D33" s="35"/>
      <c r="E33" s="34"/>
      <c r="F33" s="35" t="s">
        <v>198</v>
      </c>
      <c r="G33" s="34"/>
      <c r="H33" s="34"/>
      <c r="I33" s="40"/>
      <c r="J33" s="41"/>
    </row>
    <row r="34" spans="2:10" ht="11.25">
      <c r="B34" s="31" t="s">
        <v>199</v>
      </c>
      <c r="C34" s="32" t="s">
        <v>200</v>
      </c>
      <c r="D34" s="31" t="s">
        <v>240</v>
      </c>
      <c r="E34" s="32" t="s">
        <v>241</v>
      </c>
      <c r="F34" s="31" t="s">
        <v>229</v>
      </c>
      <c r="G34" s="32" t="s">
        <v>204</v>
      </c>
      <c r="H34" s="37">
        <v>7.4</v>
      </c>
      <c r="I34" s="38"/>
      <c r="J34" s="39">
        <f>5*I34*H34</f>
        <v>0</v>
      </c>
    </row>
    <row r="35" spans="2:10" ht="11.25">
      <c r="B35" s="31"/>
      <c r="C35" s="32" t="s">
        <v>200</v>
      </c>
      <c r="D35" s="31" t="s">
        <v>242</v>
      </c>
      <c r="E35" s="32" t="s">
        <v>243</v>
      </c>
      <c r="F35" s="31" t="s">
        <v>229</v>
      </c>
      <c r="G35" s="32" t="s">
        <v>204</v>
      </c>
      <c r="H35" s="37">
        <v>9</v>
      </c>
      <c r="I35" s="38"/>
      <c r="J35" s="39">
        <f>5*I35*H35</f>
        <v>0</v>
      </c>
    </row>
    <row r="36" spans="2:10" ht="12.75" customHeight="1">
      <c r="B36" s="31" t="s">
        <v>244</v>
      </c>
      <c r="C36" s="32" t="s">
        <v>245</v>
      </c>
      <c r="D36" s="31" t="s">
        <v>246</v>
      </c>
      <c r="E36" s="32" t="s">
        <v>247</v>
      </c>
      <c r="F36" s="31" t="s">
        <v>234</v>
      </c>
      <c r="G36" s="32" t="s">
        <v>204</v>
      </c>
      <c r="H36" s="37">
        <v>4.5</v>
      </c>
      <c r="I36" s="38"/>
      <c r="J36" s="39">
        <f>5*I36*H36</f>
        <v>0</v>
      </c>
    </row>
    <row r="37" spans="2:10" ht="12.75" customHeight="1">
      <c r="B37" s="31" t="s">
        <v>248</v>
      </c>
      <c r="C37" s="32" t="s">
        <v>245</v>
      </c>
      <c r="D37" s="31" t="s">
        <v>249</v>
      </c>
      <c r="E37" s="32" t="s">
        <v>250</v>
      </c>
      <c r="F37" s="31" t="s">
        <v>234</v>
      </c>
      <c r="G37" s="32" t="s">
        <v>204</v>
      </c>
      <c r="H37" s="37">
        <v>5.9</v>
      </c>
      <c r="I37" s="38"/>
      <c r="J37" s="39">
        <f>5*I37*H37</f>
        <v>0</v>
      </c>
    </row>
    <row r="38" spans="2:10" ht="12.75" customHeight="1">
      <c r="B38" s="33" t="s">
        <v>251</v>
      </c>
      <c r="C38" s="34"/>
      <c r="D38" s="35"/>
      <c r="E38" s="34"/>
      <c r="F38" s="35" t="s">
        <v>198</v>
      </c>
      <c r="G38" s="34"/>
      <c r="H38" s="34"/>
      <c r="I38" s="40"/>
      <c r="J38" s="41"/>
    </row>
    <row r="39" spans="2:10" ht="12.75" customHeight="1">
      <c r="B39" s="31" t="s">
        <v>199</v>
      </c>
      <c r="C39" s="32" t="s">
        <v>200</v>
      </c>
      <c r="D39" s="31" t="s">
        <v>252</v>
      </c>
      <c r="E39" s="32" t="s">
        <v>253</v>
      </c>
      <c r="F39" s="31" t="s">
        <v>229</v>
      </c>
      <c r="G39" s="32" t="s">
        <v>204</v>
      </c>
      <c r="H39" s="37">
        <v>5.1</v>
      </c>
      <c r="I39" s="38"/>
      <c r="J39" s="39">
        <f>5*I39*H39</f>
        <v>0</v>
      </c>
    </row>
    <row r="40" spans="2:10" ht="12.75" customHeight="1">
      <c r="B40" s="31"/>
      <c r="C40" s="32" t="s">
        <v>200</v>
      </c>
      <c r="D40" s="31" t="s">
        <v>254</v>
      </c>
      <c r="E40" s="32" t="s">
        <v>255</v>
      </c>
      <c r="F40" s="31" t="s">
        <v>229</v>
      </c>
      <c r="G40" s="32" t="s">
        <v>204</v>
      </c>
      <c r="H40" s="37">
        <v>5.1</v>
      </c>
      <c r="I40" s="38"/>
      <c r="J40" s="39">
        <f aca="true" t="shared" si="1" ref="J40:J47">5*I40*H40</f>
        <v>0</v>
      </c>
    </row>
    <row r="41" spans="2:10" ht="11.25">
      <c r="B41" s="31" t="s">
        <v>256</v>
      </c>
      <c r="C41" s="32" t="s">
        <v>257</v>
      </c>
      <c r="D41" s="31" t="s">
        <v>258</v>
      </c>
      <c r="E41" s="32" t="s">
        <v>259</v>
      </c>
      <c r="F41" s="31" t="s">
        <v>234</v>
      </c>
      <c r="G41" s="32" t="s">
        <v>204</v>
      </c>
      <c r="H41" s="37">
        <v>5</v>
      </c>
      <c r="I41" s="38"/>
      <c r="J41" s="39">
        <f t="shared" si="1"/>
        <v>0</v>
      </c>
    </row>
    <row r="42" spans="2:10" ht="12.75" customHeight="1">
      <c r="B42" s="31" t="s">
        <v>260</v>
      </c>
      <c r="C42" s="32" t="s">
        <v>257</v>
      </c>
      <c r="D42" s="31" t="s">
        <v>211</v>
      </c>
      <c r="E42" s="32" t="s">
        <v>261</v>
      </c>
      <c r="F42" s="31" t="s">
        <v>234</v>
      </c>
      <c r="G42" s="32" t="s">
        <v>204</v>
      </c>
      <c r="H42" s="37">
        <v>3.7</v>
      </c>
      <c r="I42" s="38"/>
      <c r="J42" s="39">
        <f t="shared" si="1"/>
        <v>0</v>
      </c>
    </row>
    <row r="43" spans="2:10" ht="11.25">
      <c r="B43" s="31" t="s">
        <v>262</v>
      </c>
      <c r="C43" s="32" t="s">
        <v>257</v>
      </c>
      <c r="D43" s="31" t="s">
        <v>263</v>
      </c>
      <c r="E43" s="32" t="s">
        <v>264</v>
      </c>
      <c r="F43" s="31" t="s">
        <v>234</v>
      </c>
      <c r="G43" s="32" t="s">
        <v>204</v>
      </c>
      <c r="H43" s="37">
        <v>3.9</v>
      </c>
      <c r="I43" s="38"/>
      <c r="J43" s="39">
        <f t="shared" si="1"/>
        <v>0</v>
      </c>
    </row>
    <row r="44" spans="2:10" ht="11.25">
      <c r="B44" s="31" t="s">
        <v>265</v>
      </c>
      <c r="C44" s="32" t="s">
        <v>266</v>
      </c>
      <c r="D44" s="31" t="s">
        <v>267</v>
      </c>
      <c r="E44" s="32" t="s">
        <v>268</v>
      </c>
      <c r="F44" s="31" t="s">
        <v>234</v>
      </c>
      <c r="G44" s="32" t="s">
        <v>204</v>
      </c>
      <c r="H44" s="37">
        <v>4</v>
      </c>
      <c r="I44" s="38"/>
      <c r="J44" s="39">
        <f t="shared" si="1"/>
        <v>0</v>
      </c>
    </row>
    <row r="45" spans="2:10" ht="11.25">
      <c r="B45" s="31"/>
      <c r="C45" s="32" t="s">
        <v>266</v>
      </c>
      <c r="D45" s="31" t="s">
        <v>269</v>
      </c>
      <c r="E45" s="32" t="s">
        <v>270</v>
      </c>
      <c r="F45" s="31" t="s">
        <v>234</v>
      </c>
      <c r="G45" s="32" t="s">
        <v>204</v>
      </c>
      <c r="H45" s="37">
        <v>2.1</v>
      </c>
      <c r="I45" s="38"/>
      <c r="J45" s="39">
        <f t="shared" si="1"/>
        <v>0</v>
      </c>
    </row>
    <row r="46" spans="2:10" ht="12.75" customHeight="1">
      <c r="B46" s="31" t="s">
        <v>271</v>
      </c>
      <c r="C46" s="32" t="s">
        <v>272</v>
      </c>
      <c r="D46" s="31" t="s">
        <v>273</v>
      </c>
      <c r="E46" s="32" t="s">
        <v>274</v>
      </c>
      <c r="F46" s="31" t="s">
        <v>234</v>
      </c>
      <c r="G46" s="32" t="s">
        <v>204</v>
      </c>
      <c r="H46" s="37">
        <v>3.9</v>
      </c>
      <c r="I46" s="38"/>
      <c r="J46" s="39">
        <f t="shared" si="1"/>
        <v>0</v>
      </c>
    </row>
    <row r="47" spans="2:10" ht="12.75" customHeight="1">
      <c r="B47" s="31"/>
      <c r="C47" s="32" t="s">
        <v>272</v>
      </c>
      <c r="D47" s="31" t="s">
        <v>275</v>
      </c>
      <c r="E47" s="32" t="s">
        <v>276</v>
      </c>
      <c r="F47" s="31" t="s">
        <v>234</v>
      </c>
      <c r="G47" s="32" t="s">
        <v>204</v>
      </c>
      <c r="H47" s="37">
        <v>4</v>
      </c>
      <c r="I47" s="38"/>
      <c r="J47" s="39">
        <f t="shared" si="1"/>
        <v>0</v>
      </c>
    </row>
    <row r="48" spans="2:10" ht="11.25">
      <c r="B48" s="33" t="s">
        <v>277</v>
      </c>
      <c r="C48" s="34"/>
      <c r="D48" s="35"/>
      <c r="E48" s="34"/>
      <c r="F48" s="35" t="s">
        <v>198</v>
      </c>
      <c r="G48" s="34"/>
      <c r="H48" s="34"/>
      <c r="I48" s="40"/>
      <c r="J48" s="41"/>
    </row>
    <row r="49" spans="2:10" ht="11.25">
      <c r="B49" s="31" t="s">
        <v>278</v>
      </c>
      <c r="C49" s="32" t="s">
        <v>279</v>
      </c>
      <c r="D49" s="31" t="s">
        <v>280</v>
      </c>
      <c r="E49" s="32" t="s">
        <v>281</v>
      </c>
      <c r="F49" s="31" t="s">
        <v>203</v>
      </c>
      <c r="G49" s="32" t="s">
        <v>282</v>
      </c>
      <c r="H49" s="37">
        <v>7</v>
      </c>
      <c r="I49" s="38"/>
      <c r="J49" s="39">
        <f>5*I49*H49</f>
        <v>0</v>
      </c>
    </row>
    <row r="50" spans="2:10" ht="11.25">
      <c r="B50" s="31"/>
      <c r="C50" s="32" t="s">
        <v>279</v>
      </c>
      <c r="D50" s="31" t="s">
        <v>269</v>
      </c>
      <c r="E50" s="32" t="s">
        <v>283</v>
      </c>
      <c r="F50" s="31" t="s">
        <v>205</v>
      </c>
      <c r="G50" s="32" t="s">
        <v>282</v>
      </c>
      <c r="H50" s="37">
        <v>11.6</v>
      </c>
      <c r="I50" s="38"/>
      <c r="J50" s="39">
        <f>5*I50*H50</f>
        <v>0</v>
      </c>
    </row>
    <row r="51" spans="2:10" ht="12.75" customHeight="1">
      <c r="B51" s="31" t="s">
        <v>284</v>
      </c>
      <c r="C51" s="32" t="s">
        <v>285</v>
      </c>
      <c r="D51" s="31" t="s">
        <v>286</v>
      </c>
      <c r="E51" s="32" t="s">
        <v>287</v>
      </c>
      <c r="F51" s="31" t="s">
        <v>288</v>
      </c>
      <c r="G51" s="32" t="s">
        <v>282</v>
      </c>
      <c r="H51" s="37">
        <v>9.8</v>
      </c>
      <c r="I51" s="38"/>
      <c r="J51" s="39">
        <f>5*I51*H51</f>
        <v>0</v>
      </c>
    </row>
    <row r="52" spans="2:10" ht="12.75" customHeight="1">
      <c r="B52" s="31"/>
      <c r="C52" s="32" t="s">
        <v>285</v>
      </c>
      <c r="D52" s="31" t="s">
        <v>289</v>
      </c>
      <c r="E52" s="32" t="s">
        <v>290</v>
      </c>
      <c r="F52" s="31" t="s">
        <v>291</v>
      </c>
      <c r="G52" s="32" t="s">
        <v>282</v>
      </c>
      <c r="H52" s="37">
        <v>11.4</v>
      </c>
      <c r="I52" s="38"/>
      <c r="J52" s="39">
        <f>5*I52*H52</f>
        <v>0</v>
      </c>
    </row>
    <row r="53" spans="2:10" ht="12.75" customHeight="1">
      <c r="B53" s="31" t="s">
        <v>292</v>
      </c>
      <c r="C53" s="32" t="s">
        <v>285</v>
      </c>
      <c r="D53" s="31" t="s">
        <v>293</v>
      </c>
      <c r="E53" s="32" t="s">
        <v>294</v>
      </c>
      <c r="F53" s="31" t="s">
        <v>234</v>
      </c>
      <c r="G53" s="32" t="s">
        <v>204</v>
      </c>
      <c r="H53" s="37">
        <v>7.3</v>
      </c>
      <c r="I53" s="38"/>
      <c r="J53" s="39">
        <f>5*I53*H53</f>
        <v>0</v>
      </c>
    </row>
    <row r="54" spans="2:10" ht="12.75" customHeight="1">
      <c r="B54" s="33" t="s">
        <v>295</v>
      </c>
      <c r="C54" s="34"/>
      <c r="D54" s="35"/>
      <c r="E54" s="34"/>
      <c r="F54" s="35" t="s">
        <v>198</v>
      </c>
      <c r="G54" s="34"/>
      <c r="H54" s="34"/>
      <c r="I54" s="40"/>
      <c r="J54" s="41"/>
    </row>
    <row r="55" spans="2:10" ht="12.75" customHeight="1">
      <c r="B55" s="31" t="s">
        <v>278</v>
      </c>
      <c r="C55" s="32" t="s">
        <v>279</v>
      </c>
      <c r="D55" s="31" t="s">
        <v>296</v>
      </c>
      <c r="E55" s="32" t="s">
        <v>297</v>
      </c>
      <c r="F55" s="31" t="s">
        <v>229</v>
      </c>
      <c r="G55" s="32" t="s">
        <v>204</v>
      </c>
      <c r="H55" s="37">
        <v>10.8</v>
      </c>
      <c r="I55" s="38"/>
      <c r="J55" s="39">
        <f>5*I55*H55</f>
        <v>0</v>
      </c>
    </row>
    <row r="56" spans="2:10" ht="12.75" customHeight="1">
      <c r="B56" s="31"/>
      <c r="C56" s="32" t="s">
        <v>279</v>
      </c>
      <c r="D56" s="31" t="s">
        <v>298</v>
      </c>
      <c r="E56" s="32" t="s">
        <v>299</v>
      </c>
      <c r="F56" s="31" t="s">
        <v>229</v>
      </c>
      <c r="G56" s="32" t="s">
        <v>204</v>
      </c>
      <c r="H56" s="37">
        <v>7.2</v>
      </c>
      <c r="I56" s="38"/>
      <c r="J56" s="39">
        <f aca="true" t="shared" si="2" ref="J56:J61">5*I56*H56</f>
        <v>0</v>
      </c>
    </row>
    <row r="57" spans="2:10" ht="12.75" customHeight="1">
      <c r="B57" s="31"/>
      <c r="C57" s="32" t="s">
        <v>279</v>
      </c>
      <c r="D57" s="31" t="s">
        <v>300</v>
      </c>
      <c r="E57" s="32" t="s">
        <v>301</v>
      </c>
      <c r="F57" s="31" t="s">
        <v>229</v>
      </c>
      <c r="G57" s="32" t="s">
        <v>204</v>
      </c>
      <c r="H57" s="37">
        <v>10.2</v>
      </c>
      <c r="I57" s="38"/>
      <c r="J57" s="39">
        <f t="shared" si="2"/>
        <v>0</v>
      </c>
    </row>
    <row r="58" spans="2:10" ht="12.75" customHeight="1">
      <c r="B58" s="31" t="s">
        <v>302</v>
      </c>
      <c r="C58" s="32" t="s">
        <v>226</v>
      </c>
      <c r="D58" s="31" t="s">
        <v>303</v>
      </c>
      <c r="E58" s="32" t="s">
        <v>304</v>
      </c>
      <c r="F58" s="31" t="s">
        <v>229</v>
      </c>
      <c r="G58" s="32" t="s">
        <v>204</v>
      </c>
      <c r="H58" s="37">
        <v>5</v>
      </c>
      <c r="I58" s="38"/>
      <c r="J58" s="39">
        <f t="shared" si="2"/>
        <v>0</v>
      </c>
    </row>
    <row r="59" spans="2:10" ht="12.75" customHeight="1">
      <c r="B59" s="31"/>
      <c r="C59" s="32" t="s">
        <v>226</v>
      </c>
      <c r="D59" s="31" t="s">
        <v>305</v>
      </c>
      <c r="E59" s="32" t="s">
        <v>306</v>
      </c>
      <c r="F59" s="31" t="s">
        <v>229</v>
      </c>
      <c r="G59" s="32" t="s">
        <v>204</v>
      </c>
      <c r="H59" s="37">
        <v>5.1</v>
      </c>
      <c r="I59" s="38"/>
      <c r="J59" s="39">
        <f t="shared" si="2"/>
        <v>0</v>
      </c>
    </row>
    <row r="60" spans="2:10" ht="12.75" customHeight="1">
      <c r="B60" s="31" t="s">
        <v>307</v>
      </c>
      <c r="C60" s="32" t="s">
        <v>308</v>
      </c>
      <c r="D60" s="31" t="s">
        <v>309</v>
      </c>
      <c r="E60" s="32" t="s">
        <v>310</v>
      </c>
      <c r="F60" s="31" t="s">
        <v>234</v>
      </c>
      <c r="G60" s="32" t="s">
        <v>204</v>
      </c>
      <c r="H60" s="37">
        <v>8.8</v>
      </c>
      <c r="I60" s="38"/>
      <c r="J60" s="39">
        <f t="shared" si="2"/>
        <v>0</v>
      </c>
    </row>
    <row r="61" spans="2:10" ht="11.25">
      <c r="B61" s="31" t="s">
        <v>311</v>
      </c>
      <c r="C61" s="32" t="s">
        <v>308</v>
      </c>
      <c r="D61" s="31" t="s">
        <v>312</v>
      </c>
      <c r="E61" s="32" t="s">
        <v>313</v>
      </c>
      <c r="F61" s="31" t="s">
        <v>234</v>
      </c>
      <c r="G61" s="32" t="s">
        <v>204</v>
      </c>
      <c r="H61" s="37">
        <v>4.7</v>
      </c>
      <c r="I61" s="38"/>
      <c r="J61" s="39">
        <f t="shared" si="2"/>
        <v>0</v>
      </c>
    </row>
    <row r="62" spans="2:10" ht="11.25">
      <c r="B62" s="33" t="s">
        <v>314</v>
      </c>
      <c r="C62" s="34"/>
      <c r="D62" s="35"/>
      <c r="E62" s="34"/>
      <c r="F62" s="35" t="s">
        <v>198</v>
      </c>
      <c r="G62" s="34"/>
      <c r="H62" s="34"/>
      <c r="I62" s="40"/>
      <c r="J62" s="41"/>
    </row>
    <row r="63" spans="2:10" ht="11.25">
      <c r="B63" s="31" t="s">
        <v>199</v>
      </c>
      <c r="C63" s="32" t="s">
        <v>200</v>
      </c>
      <c r="D63" s="31" t="s">
        <v>315</v>
      </c>
      <c r="E63" s="32" t="s">
        <v>316</v>
      </c>
      <c r="F63" s="31" t="s">
        <v>229</v>
      </c>
      <c r="G63" s="32" t="s">
        <v>204</v>
      </c>
      <c r="H63" s="37">
        <v>4.9</v>
      </c>
      <c r="I63" s="38"/>
      <c r="J63" s="39">
        <f>5*I63*H63</f>
        <v>0</v>
      </c>
    </row>
    <row r="64" spans="2:10" ht="12.75" customHeight="1">
      <c r="B64" s="31" t="s">
        <v>199</v>
      </c>
      <c r="C64" s="32" t="s">
        <v>200</v>
      </c>
      <c r="D64" s="31" t="s">
        <v>317</v>
      </c>
      <c r="E64" s="32" t="s">
        <v>318</v>
      </c>
      <c r="F64" s="31" t="s">
        <v>229</v>
      </c>
      <c r="G64" s="32" t="s">
        <v>204</v>
      </c>
      <c r="H64" s="37">
        <v>4.9</v>
      </c>
      <c r="I64" s="38"/>
      <c r="J64" s="39">
        <f>5*I64*H64</f>
        <v>0</v>
      </c>
    </row>
    <row r="65" spans="2:10" ht="12.75" customHeight="1">
      <c r="B65" s="31" t="s">
        <v>319</v>
      </c>
      <c r="C65" s="32" t="s">
        <v>320</v>
      </c>
      <c r="D65" s="31" t="s">
        <v>321</v>
      </c>
      <c r="E65" s="32" t="s">
        <v>322</v>
      </c>
      <c r="F65" s="31" t="s">
        <v>229</v>
      </c>
      <c r="G65" s="32" t="s">
        <v>204</v>
      </c>
      <c r="H65" s="37">
        <v>9.6</v>
      </c>
      <c r="I65" s="38"/>
      <c r="J65" s="39">
        <f>5*I65*H65</f>
        <v>0</v>
      </c>
    </row>
    <row r="66" spans="2:10" ht="12.75" customHeight="1">
      <c r="B66" s="31" t="s">
        <v>323</v>
      </c>
      <c r="C66" s="32" t="s">
        <v>324</v>
      </c>
      <c r="D66" s="31" t="s">
        <v>325</v>
      </c>
      <c r="E66" s="32" t="s">
        <v>326</v>
      </c>
      <c r="F66" s="31" t="s">
        <v>229</v>
      </c>
      <c r="G66" s="32" t="s">
        <v>204</v>
      </c>
      <c r="H66" s="37">
        <v>6.2</v>
      </c>
      <c r="I66" s="38"/>
      <c r="J66" s="39">
        <f>5*I66*H66</f>
        <v>0</v>
      </c>
    </row>
    <row r="67" spans="2:10" ht="12.75" customHeight="1">
      <c r="B67" s="31" t="s">
        <v>323</v>
      </c>
      <c r="C67" s="32" t="s">
        <v>324</v>
      </c>
      <c r="D67" s="31" t="s">
        <v>327</v>
      </c>
      <c r="E67" s="32" t="s">
        <v>328</v>
      </c>
      <c r="F67" s="31" t="s">
        <v>229</v>
      </c>
      <c r="G67" s="32" t="s">
        <v>204</v>
      </c>
      <c r="H67" s="37">
        <v>6.2</v>
      </c>
      <c r="I67" s="38"/>
      <c r="J67" s="39">
        <f>5*I67*H67</f>
        <v>0</v>
      </c>
    </row>
    <row r="68" spans="2:10" ht="11.25">
      <c r="B68" s="33" t="s">
        <v>329</v>
      </c>
      <c r="C68" s="34"/>
      <c r="D68" s="35"/>
      <c r="E68" s="34"/>
      <c r="F68" s="35" t="s">
        <v>198</v>
      </c>
      <c r="G68" s="34"/>
      <c r="H68" s="34"/>
      <c r="I68" s="40"/>
      <c r="J68" s="41"/>
    </row>
    <row r="69" spans="2:10" ht="11.25">
      <c r="B69" s="31" t="s">
        <v>330</v>
      </c>
      <c r="C69" s="32" t="s">
        <v>331</v>
      </c>
      <c r="D69" s="31" t="s">
        <v>332</v>
      </c>
      <c r="E69" s="32" t="s">
        <v>333</v>
      </c>
      <c r="F69" s="31" t="s">
        <v>229</v>
      </c>
      <c r="G69" s="32" t="s">
        <v>204</v>
      </c>
      <c r="H69" s="37">
        <v>7.9</v>
      </c>
      <c r="I69" s="38"/>
      <c r="J69" s="39">
        <f>5*I69*H69</f>
        <v>0</v>
      </c>
    </row>
    <row r="70" spans="2:10" ht="11.25">
      <c r="B70" s="31" t="s">
        <v>334</v>
      </c>
      <c r="C70" s="32" t="s">
        <v>331</v>
      </c>
      <c r="D70" s="31" t="s">
        <v>335</v>
      </c>
      <c r="E70" s="32" t="s">
        <v>336</v>
      </c>
      <c r="F70" s="31" t="s">
        <v>229</v>
      </c>
      <c r="G70" s="32" t="s">
        <v>204</v>
      </c>
      <c r="H70" s="37">
        <v>4.7</v>
      </c>
      <c r="I70" s="38"/>
      <c r="J70" s="39">
        <f aca="true" t="shared" si="3" ref="J70:J77">5*I70*H70</f>
        <v>0</v>
      </c>
    </row>
    <row r="71" spans="2:10" ht="11.25">
      <c r="B71" s="31" t="s">
        <v>337</v>
      </c>
      <c r="C71" s="32" t="s">
        <v>331</v>
      </c>
      <c r="D71" s="31" t="s">
        <v>338</v>
      </c>
      <c r="E71" s="32" t="s">
        <v>339</v>
      </c>
      <c r="F71" s="31" t="s">
        <v>340</v>
      </c>
      <c r="G71" s="32" t="s">
        <v>204</v>
      </c>
      <c r="H71" s="37">
        <v>4.2</v>
      </c>
      <c r="I71" s="38"/>
      <c r="J71" s="39">
        <f t="shared" si="3"/>
        <v>0</v>
      </c>
    </row>
    <row r="72" spans="2:10" ht="11.25">
      <c r="B72" s="31" t="s">
        <v>341</v>
      </c>
      <c r="C72" s="32" t="s">
        <v>331</v>
      </c>
      <c r="D72" s="31" t="s">
        <v>342</v>
      </c>
      <c r="E72" s="32" t="s">
        <v>343</v>
      </c>
      <c r="F72" s="31" t="s">
        <v>229</v>
      </c>
      <c r="G72" s="32" t="s">
        <v>204</v>
      </c>
      <c r="H72" s="37">
        <v>4</v>
      </c>
      <c r="I72" s="38"/>
      <c r="J72" s="39">
        <f t="shared" si="3"/>
        <v>0</v>
      </c>
    </row>
    <row r="73" spans="2:10" ht="11.25">
      <c r="B73" s="31" t="s">
        <v>330</v>
      </c>
      <c r="C73" s="32" t="s">
        <v>344</v>
      </c>
      <c r="D73" s="31" t="s">
        <v>345</v>
      </c>
      <c r="E73" s="32" t="s">
        <v>346</v>
      </c>
      <c r="F73" s="31" t="s">
        <v>234</v>
      </c>
      <c r="G73" s="32" t="s">
        <v>204</v>
      </c>
      <c r="H73" s="37">
        <v>2.4</v>
      </c>
      <c r="I73" s="38"/>
      <c r="J73" s="39">
        <f t="shared" si="3"/>
        <v>0</v>
      </c>
    </row>
    <row r="74" spans="2:10" ht="11.25">
      <c r="B74" s="31" t="s">
        <v>347</v>
      </c>
      <c r="C74" s="32" t="s">
        <v>348</v>
      </c>
      <c r="D74" s="31" t="s">
        <v>349</v>
      </c>
      <c r="E74" s="32" t="s">
        <v>350</v>
      </c>
      <c r="F74" s="31" t="s">
        <v>351</v>
      </c>
      <c r="G74" s="32" t="s">
        <v>204</v>
      </c>
      <c r="H74" s="37">
        <v>3</v>
      </c>
      <c r="I74" s="38"/>
      <c r="J74" s="39">
        <f t="shared" si="3"/>
        <v>0</v>
      </c>
    </row>
    <row r="75" spans="2:10" ht="11.25">
      <c r="B75" s="31" t="s">
        <v>347</v>
      </c>
      <c r="C75" s="32" t="s">
        <v>348</v>
      </c>
      <c r="D75" s="31" t="s">
        <v>352</v>
      </c>
      <c r="E75" s="32" t="s">
        <v>353</v>
      </c>
      <c r="F75" s="31" t="s">
        <v>291</v>
      </c>
      <c r="G75" s="32" t="s">
        <v>282</v>
      </c>
      <c r="H75" s="37">
        <v>3.2</v>
      </c>
      <c r="I75" s="38"/>
      <c r="J75" s="39">
        <f t="shared" si="3"/>
        <v>0</v>
      </c>
    </row>
    <row r="76" spans="2:10" ht="11.25">
      <c r="B76" s="31" t="s">
        <v>330</v>
      </c>
      <c r="C76" s="32" t="s">
        <v>344</v>
      </c>
      <c r="D76" s="31" t="s">
        <v>354</v>
      </c>
      <c r="E76" s="32" t="s">
        <v>355</v>
      </c>
      <c r="F76" s="31" t="s">
        <v>234</v>
      </c>
      <c r="G76" s="32" t="s">
        <v>204</v>
      </c>
      <c r="H76" s="37">
        <v>5.9</v>
      </c>
      <c r="I76" s="38"/>
      <c r="J76" s="39">
        <f t="shared" si="3"/>
        <v>0</v>
      </c>
    </row>
    <row r="77" spans="2:10" ht="11.25">
      <c r="B77" s="31" t="s">
        <v>356</v>
      </c>
      <c r="C77" s="32" t="s">
        <v>357</v>
      </c>
      <c r="D77" s="31" t="s">
        <v>358</v>
      </c>
      <c r="E77" s="32" t="s">
        <v>359</v>
      </c>
      <c r="F77" s="31" t="s">
        <v>203</v>
      </c>
      <c r="G77" s="32" t="s">
        <v>282</v>
      </c>
      <c r="H77" s="37">
        <v>5.8</v>
      </c>
      <c r="I77" s="38"/>
      <c r="J77" s="39">
        <f t="shared" si="3"/>
        <v>0</v>
      </c>
    </row>
    <row r="78" spans="2:10" ht="11.25">
      <c r="B78" s="33" t="s">
        <v>360</v>
      </c>
      <c r="C78" s="34"/>
      <c r="D78" s="35"/>
      <c r="E78" s="34"/>
      <c r="F78" s="35" t="s">
        <v>198</v>
      </c>
      <c r="G78" s="34"/>
      <c r="H78" s="34"/>
      <c r="I78" s="40"/>
      <c r="J78" s="41"/>
    </row>
    <row r="79" spans="2:10" ht="11.25">
      <c r="B79" s="31" t="s">
        <v>361</v>
      </c>
      <c r="C79" s="32" t="s">
        <v>362</v>
      </c>
      <c r="D79" s="32" t="s">
        <v>363</v>
      </c>
      <c r="E79" s="32" t="s">
        <v>364</v>
      </c>
      <c r="F79" s="32" t="s">
        <v>288</v>
      </c>
      <c r="G79" s="32" t="s">
        <v>859</v>
      </c>
      <c r="H79" s="37">
        <v>5.6</v>
      </c>
      <c r="I79" s="38"/>
      <c r="J79" s="39">
        <f>5*I79*H79</f>
        <v>0</v>
      </c>
    </row>
    <row r="80" spans="2:10" ht="11.25">
      <c r="B80" s="31" t="s">
        <v>361</v>
      </c>
      <c r="C80" s="32" t="s">
        <v>362</v>
      </c>
      <c r="D80" s="32" t="s">
        <v>365</v>
      </c>
      <c r="E80" s="32" t="s">
        <v>366</v>
      </c>
      <c r="F80" s="32" t="s">
        <v>291</v>
      </c>
      <c r="G80" s="32" t="s">
        <v>282</v>
      </c>
      <c r="H80" s="37">
        <v>7.6</v>
      </c>
      <c r="I80" s="38"/>
      <c r="J80" s="39">
        <f aca="true" t="shared" si="4" ref="J80:J86">5*I80*H80</f>
        <v>0</v>
      </c>
    </row>
    <row r="81" spans="2:10" ht="11.25">
      <c r="B81" s="31" t="s">
        <v>361</v>
      </c>
      <c r="C81" s="32" t="s">
        <v>362</v>
      </c>
      <c r="D81" s="32" t="s">
        <v>367</v>
      </c>
      <c r="E81" s="32" t="s">
        <v>368</v>
      </c>
      <c r="F81" s="32" t="s">
        <v>288</v>
      </c>
      <c r="G81" s="32" t="s">
        <v>859</v>
      </c>
      <c r="H81" s="37">
        <v>2.8</v>
      </c>
      <c r="I81" s="38"/>
      <c r="J81" s="39">
        <f t="shared" si="4"/>
        <v>0</v>
      </c>
    </row>
    <row r="82" spans="2:10" ht="11.25">
      <c r="B82" s="31" t="s">
        <v>361</v>
      </c>
      <c r="C82" s="32" t="s">
        <v>362</v>
      </c>
      <c r="D82" s="32" t="s">
        <v>369</v>
      </c>
      <c r="E82" s="32" t="s">
        <v>370</v>
      </c>
      <c r="F82" s="32" t="s">
        <v>291</v>
      </c>
      <c r="G82" s="32" t="s">
        <v>860</v>
      </c>
      <c r="H82" s="37">
        <v>2.8</v>
      </c>
      <c r="I82" s="38"/>
      <c r="J82" s="39">
        <f t="shared" si="4"/>
        <v>0</v>
      </c>
    </row>
    <row r="83" spans="2:10" ht="11.25">
      <c r="B83" s="31" t="s">
        <v>371</v>
      </c>
      <c r="C83" s="32" t="s">
        <v>372</v>
      </c>
      <c r="D83" s="32" t="s">
        <v>373</v>
      </c>
      <c r="E83" s="32" t="s">
        <v>374</v>
      </c>
      <c r="F83" s="32" t="s">
        <v>205</v>
      </c>
      <c r="G83" s="32" t="s">
        <v>282</v>
      </c>
      <c r="H83" s="37">
        <v>4.2</v>
      </c>
      <c r="I83" s="38"/>
      <c r="J83" s="39">
        <f t="shared" si="4"/>
        <v>0</v>
      </c>
    </row>
    <row r="84" spans="2:10" ht="11.25">
      <c r="B84" s="31" t="s">
        <v>375</v>
      </c>
      <c r="C84" s="32" t="s">
        <v>376</v>
      </c>
      <c r="D84" s="32" t="s">
        <v>377</v>
      </c>
      <c r="E84" s="32" t="s">
        <v>378</v>
      </c>
      <c r="F84" s="32" t="s">
        <v>288</v>
      </c>
      <c r="G84" s="32" t="s">
        <v>282</v>
      </c>
      <c r="H84" s="37">
        <v>6</v>
      </c>
      <c r="I84" s="38"/>
      <c r="J84" s="39">
        <f t="shared" si="4"/>
        <v>0</v>
      </c>
    </row>
    <row r="85" spans="2:10" ht="11.25">
      <c r="B85" s="31" t="s">
        <v>375</v>
      </c>
      <c r="C85" s="32" t="s">
        <v>376</v>
      </c>
      <c r="D85" s="32" t="s">
        <v>379</v>
      </c>
      <c r="E85" s="32" t="s">
        <v>380</v>
      </c>
      <c r="F85" s="32" t="s">
        <v>291</v>
      </c>
      <c r="G85" s="32" t="s">
        <v>282</v>
      </c>
      <c r="H85" s="37">
        <v>5.6</v>
      </c>
      <c r="I85" s="38"/>
      <c r="J85" s="39">
        <f t="shared" si="4"/>
        <v>0</v>
      </c>
    </row>
    <row r="86" spans="2:10" ht="11.25">
      <c r="B86" s="31" t="s">
        <v>375</v>
      </c>
      <c r="C86" s="32" t="s">
        <v>376</v>
      </c>
      <c r="D86" s="32" t="s">
        <v>381</v>
      </c>
      <c r="E86" s="32" t="s">
        <v>382</v>
      </c>
      <c r="F86" s="32" t="s">
        <v>234</v>
      </c>
      <c r="G86" s="32" t="s">
        <v>204</v>
      </c>
      <c r="H86" s="37">
        <v>2.5</v>
      </c>
      <c r="I86" s="38"/>
      <c r="J86" s="39">
        <f t="shared" si="4"/>
        <v>0</v>
      </c>
    </row>
    <row r="87" spans="2:10" ht="11.25">
      <c r="B87" s="33" t="s">
        <v>383</v>
      </c>
      <c r="C87" s="34"/>
      <c r="D87" s="35"/>
      <c r="E87" s="34"/>
      <c r="F87" s="35" t="s">
        <v>198</v>
      </c>
      <c r="G87" s="34"/>
      <c r="H87" s="34"/>
      <c r="I87" s="40"/>
      <c r="J87" s="41"/>
    </row>
    <row r="88" spans="2:10" ht="11.25">
      <c r="B88" s="31" t="s">
        <v>384</v>
      </c>
      <c r="C88" s="32" t="s">
        <v>372</v>
      </c>
      <c r="D88" s="31" t="s">
        <v>385</v>
      </c>
      <c r="E88" s="32" t="s">
        <v>386</v>
      </c>
      <c r="F88" s="31" t="s">
        <v>229</v>
      </c>
      <c r="G88" s="32" t="s">
        <v>204</v>
      </c>
      <c r="H88" s="37">
        <v>8.8</v>
      </c>
      <c r="I88" s="38"/>
      <c r="J88" s="39">
        <f>5*I88*H88</f>
        <v>0</v>
      </c>
    </row>
    <row r="89" spans="2:10" ht="11.25">
      <c r="B89" s="31" t="s">
        <v>384</v>
      </c>
      <c r="C89" s="32" t="s">
        <v>372</v>
      </c>
      <c r="D89" s="31" t="s">
        <v>387</v>
      </c>
      <c r="E89" s="32" t="s">
        <v>388</v>
      </c>
      <c r="F89" s="31" t="s">
        <v>229</v>
      </c>
      <c r="G89" s="32" t="s">
        <v>204</v>
      </c>
      <c r="H89" s="37">
        <v>8.8</v>
      </c>
      <c r="I89" s="38"/>
      <c r="J89" s="39">
        <f aca="true" t="shared" si="5" ref="J89:J95">5*I89*H89</f>
        <v>0</v>
      </c>
    </row>
    <row r="90" spans="2:10" ht="11.25">
      <c r="B90" s="31" t="s">
        <v>361</v>
      </c>
      <c r="C90" s="32" t="s">
        <v>362</v>
      </c>
      <c r="D90" s="31" t="s">
        <v>389</v>
      </c>
      <c r="E90" s="32" t="s">
        <v>390</v>
      </c>
      <c r="F90" s="31" t="s">
        <v>234</v>
      </c>
      <c r="G90" s="32" t="s">
        <v>204</v>
      </c>
      <c r="H90" s="37">
        <v>6.3</v>
      </c>
      <c r="I90" s="38"/>
      <c r="J90" s="39">
        <f t="shared" si="5"/>
        <v>0</v>
      </c>
    </row>
    <row r="91" spans="2:10" ht="11.25">
      <c r="B91" s="31" t="s">
        <v>361</v>
      </c>
      <c r="C91" s="32" t="s">
        <v>362</v>
      </c>
      <c r="D91" s="31" t="s">
        <v>391</v>
      </c>
      <c r="E91" s="32" t="s">
        <v>392</v>
      </c>
      <c r="F91" s="31" t="s">
        <v>234</v>
      </c>
      <c r="G91" s="32" t="s">
        <v>204</v>
      </c>
      <c r="H91" s="37">
        <v>6.3</v>
      </c>
      <c r="I91" s="38"/>
      <c r="J91" s="39">
        <f t="shared" si="5"/>
        <v>0</v>
      </c>
    </row>
    <row r="92" spans="2:10" ht="11.25">
      <c r="B92" s="31" t="s">
        <v>393</v>
      </c>
      <c r="C92" s="32" t="s">
        <v>394</v>
      </c>
      <c r="D92" s="31" t="s">
        <v>219</v>
      </c>
      <c r="E92" s="32" t="s">
        <v>395</v>
      </c>
      <c r="F92" s="31" t="s">
        <v>234</v>
      </c>
      <c r="G92" s="32" t="s">
        <v>204</v>
      </c>
      <c r="H92" s="37">
        <v>4.8</v>
      </c>
      <c r="I92" s="38"/>
      <c r="J92" s="39">
        <f t="shared" si="5"/>
        <v>0</v>
      </c>
    </row>
    <row r="93" spans="2:10" ht="11.25">
      <c r="B93" s="31" t="s">
        <v>396</v>
      </c>
      <c r="C93" s="32" t="s">
        <v>394</v>
      </c>
      <c r="D93" s="31" t="s">
        <v>397</v>
      </c>
      <c r="E93" s="32" t="s">
        <v>398</v>
      </c>
      <c r="F93" s="31" t="s">
        <v>234</v>
      </c>
      <c r="G93" s="32" t="s">
        <v>204</v>
      </c>
      <c r="H93" s="37">
        <v>4.6</v>
      </c>
      <c r="I93" s="38"/>
      <c r="J93" s="39">
        <f t="shared" si="5"/>
        <v>0</v>
      </c>
    </row>
    <row r="94" spans="2:10" ht="11.25">
      <c r="B94" s="31" t="s">
        <v>399</v>
      </c>
      <c r="C94" s="32" t="s">
        <v>400</v>
      </c>
      <c r="D94" s="31" t="s">
        <v>269</v>
      </c>
      <c r="E94" s="32" t="s">
        <v>401</v>
      </c>
      <c r="F94" s="31" t="s">
        <v>229</v>
      </c>
      <c r="G94" s="32" t="s">
        <v>204</v>
      </c>
      <c r="H94" s="37">
        <v>4</v>
      </c>
      <c r="I94" s="38"/>
      <c r="J94" s="39">
        <f t="shared" si="5"/>
        <v>0</v>
      </c>
    </row>
    <row r="95" spans="2:10" ht="11.25">
      <c r="B95" s="31" t="s">
        <v>402</v>
      </c>
      <c r="C95" s="32" t="s">
        <v>400</v>
      </c>
      <c r="D95" s="31" t="s">
        <v>403</v>
      </c>
      <c r="E95" s="32" t="s">
        <v>404</v>
      </c>
      <c r="F95" s="31" t="s">
        <v>229</v>
      </c>
      <c r="G95" s="32" t="s">
        <v>204</v>
      </c>
      <c r="H95" s="37">
        <v>6.4</v>
      </c>
      <c r="I95" s="38"/>
      <c r="J95" s="39">
        <f t="shared" si="5"/>
        <v>0</v>
      </c>
    </row>
    <row r="96" spans="2:10" ht="11.25">
      <c r="B96" s="33" t="s">
        <v>405</v>
      </c>
      <c r="C96" s="34"/>
      <c r="D96" s="35"/>
      <c r="E96" s="34"/>
      <c r="F96" s="35" t="s">
        <v>198</v>
      </c>
      <c r="G96" s="34"/>
      <c r="H96" s="34"/>
      <c r="I96" s="40"/>
      <c r="J96" s="41"/>
    </row>
    <row r="97" spans="2:10" ht="11.25">
      <c r="B97" s="31" t="s">
        <v>361</v>
      </c>
      <c r="C97" s="32" t="s">
        <v>362</v>
      </c>
      <c r="D97" s="31" t="s">
        <v>406</v>
      </c>
      <c r="E97" s="32" t="s">
        <v>407</v>
      </c>
      <c r="F97" s="31" t="s">
        <v>234</v>
      </c>
      <c r="G97" s="32" t="s">
        <v>204</v>
      </c>
      <c r="H97" s="37">
        <v>8.6</v>
      </c>
      <c r="I97" s="38"/>
      <c r="J97" s="39">
        <f>5*I97*H97</f>
        <v>0</v>
      </c>
    </row>
    <row r="98" spans="2:10" ht="11.25">
      <c r="B98" s="31" t="s">
        <v>361</v>
      </c>
      <c r="C98" s="32" t="s">
        <v>362</v>
      </c>
      <c r="D98" s="31" t="s">
        <v>408</v>
      </c>
      <c r="E98" s="32" t="s">
        <v>409</v>
      </c>
      <c r="F98" s="31" t="s">
        <v>234</v>
      </c>
      <c r="G98" s="32" t="s">
        <v>204</v>
      </c>
      <c r="H98" s="37">
        <v>5.8</v>
      </c>
      <c r="I98" s="38"/>
      <c r="J98" s="39">
        <f aca="true" t="shared" si="6" ref="J98:J106">5*I98*H98</f>
        <v>0</v>
      </c>
    </row>
    <row r="99" spans="2:10" ht="11.25">
      <c r="B99" s="31" t="s">
        <v>361</v>
      </c>
      <c r="C99" s="32" t="s">
        <v>362</v>
      </c>
      <c r="D99" s="31" t="s">
        <v>410</v>
      </c>
      <c r="E99" s="32" t="s">
        <v>411</v>
      </c>
      <c r="F99" s="31" t="s">
        <v>234</v>
      </c>
      <c r="G99" s="32" t="s">
        <v>204</v>
      </c>
      <c r="H99" s="37">
        <v>8.6</v>
      </c>
      <c r="I99" s="38"/>
      <c r="J99" s="39">
        <f t="shared" si="6"/>
        <v>0</v>
      </c>
    </row>
    <row r="100" spans="2:10" ht="11.25">
      <c r="B100" s="31" t="s">
        <v>412</v>
      </c>
      <c r="C100" s="32" t="s">
        <v>400</v>
      </c>
      <c r="D100" s="31" t="s">
        <v>413</v>
      </c>
      <c r="E100" s="32" t="s">
        <v>414</v>
      </c>
      <c r="F100" s="31" t="s">
        <v>203</v>
      </c>
      <c r="G100" s="32" t="s">
        <v>282</v>
      </c>
      <c r="H100" s="37">
        <v>7.1</v>
      </c>
      <c r="I100" s="38"/>
      <c r="J100" s="39">
        <f t="shared" si="6"/>
        <v>0</v>
      </c>
    </row>
    <row r="101" spans="2:10" ht="11.25">
      <c r="B101" s="31" t="s">
        <v>412</v>
      </c>
      <c r="C101" s="32" t="s">
        <v>400</v>
      </c>
      <c r="D101" s="31" t="s">
        <v>413</v>
      </c>
      <c r="E101" s="32" t="s">
        <v>415</v>
      </c>
      <c r="F101" s="31" t="s">
        <v>205</v>
      </c>
      <c r="G101" s="32" t="s">
        <v>282</v>
      </c>
      <c r="H101" s="37">
        <v>7.1</v>
      </c>
      <c r="I101" s="38"/>
      <c r="J101" s="39">
        <f t="shared" si="6"/>
        <v>0</v>
      </c>
    </row>
    <row r="102" spans="2:10" ht="11.25">
      <c r="B102" s="31" t="s">
        <v>416</v>
      </c>
      <c r="C102" s="32" t="s">
        <v>400</v>
      </c>
      <c r="D102" s="31" t="s">
        <v>417</v>
      </c>
      <c r="E102" s="32" t="s">
        <v>418</v>
      </c>
      <c r="F102" s="31" t="s">
        <v>229</v>
      </c>
      <c r="G102" s="32" t="s">
        <v>204</v>
      </c>
      <c r="H102" s="37">
        <v>6.3</v>
      </c>
      <c r="I102" s="38"/>
      <c r="J102" s="39">
        <f t="shared" si="6"/>
        <v>0</v>
      </c>
    </row>
    <row r="103" spans="2:10" ht="11.25">
      <c r="B103" s="31" t="s">
        <v>419</v>
      </c>
      <c r="C103" s="32" t="s">
        <v>320</v>
      </c>
      <c r="D103" s="31" t="s">
        <v>420</v>
      </c>
      <c r="E103" s="32" t="s">
        <v>421</v>
      </c>
      <c r="F103" s="31" t="s">
        <v>229</v>
      </c>
      <c r="G103" s="32" t="s">
        <v>204</v>
      </c>
      <c r="H103" s="37">
        <v>4.3</v>
      </c>
      <c r="I103" s="38"/>
      <c r="J103" s="39">
        <f t="shared" si="6"/>
        <v>0</v>
      </c>
    </row>
    <row r="104" spans="2:10" ht="11.25">
      <c r="B104" s="31" t="s">
        <v>375</v>
      </c>
      <c r="C104" s="32" t="s">
        <v>422</v>
      </c>
      <c r="D104" s="31" t="s">
        <v>423</v>
      </c>
      <c r="E104" s="32" t="s">
        <v>424</v>
      </c>
      <c r="F104" s="31" t="s">
        <v>234</v>
      </c>
      <c r="G104" s="32" t="s">
        <v>204</v>
      </c>
      <c r="H104" s="37">
        <v>6.6</v>
      </c>
      <c r="I104" s="38"/>
      <c r="J104" s="39">
        <f t="shared" si="6"/>
        <v>0</v>
      </c>
    </row>
    <row r="105" spans="2:10" ht="11.25">
      <c r="B105" s="31" t="s">
        <v>425</v>
      </c>
      <c r="C105" s="32" t="s">
        <v>422</v>
      </c>
      <c r="D105" s="31" t="s">
        <v>426</v>
      </c>
      <c r="E105" s="32" t="s">
        <v>427</v>
      </c>
      <c r="F105" s="31" t="s">
        <v>234</v>
      </c>
      <c r="G105" s="32" t="s">
        <v>204</v>
      </c>
      <c r="H105" s="37">
        <v>4.1</v>
      </c>
      <c r="I105" s="38"/>
      <c r="J105" s="39">
        <f t="shared" si="6"/>
        <v>0</v>
      </c>
    </row>
    <row r="106" spans="2:10" ht="11.25">
      <c r="B106" s="31" t="s">
        <v>375</v>
      </c>
      <c r="C106" s="32" t="s">
        <v>376</v>
      </c>
      <c r="D106" s="31" t="s">
        <v>428</v>
      </c>
      <c r="E106" s="32" t="s">
        <v>429</v>
      </c>
      <c r="F106" s="31" t="s">
        <v>291</v>
      </c>
      <c r="G106" s="32" t="s">
        <v>282</v>
      </c>
      <c r="H106" s="37">
        <v>7.2</v>
      </c>
      <c r="I106" s="38"/>
      <c r="J106" s="39">
        <f t="shared" si="6"/>
        <v>0</v>
      </c>
    </row>
    <row r="107" spans="2:10" ht="11.25">
      <c r="B107" s="33" t="s">
        <v>430</v>
      </c>
      <c r="C107" s="34"/>
      <c r="D107" s="35"/>
      <c r="E107" s="34"/>
      <c r="F107" s="35" t="s">
        <v>198</v>
      </c>
      <c r="G107" s="34"/>
      <c r="H107" s="35"/>
      <c r="I107" s="42"/>
      <c r="J107" s="41"/>
    </row>
    <row r="108" spans="2:10" ht="11.25">
      <c r="B108" s="31" t="s">
        <v>431</v>
      </c>
      <c r="C108" s="32" t="s">
        <v>432</v>
      </c>
      <c r="D108" s="31" t="s">
        <v>433</v>
      </c>
      <c r="E108" s="32" t="s">
        <v>434</v>
      </c>
      <c r="F108" s="31" t="s">
        <v>288</v>
      </c>
      <c r="G108" s="32" t="s">
        <v>282</v>
      </c>
      <c r="H108" s="37">
        <v>8.2</v>
      </c>
      <c r="I108" s="38"/>
      <c r="J108" s="39">
        <f>5*I108*H108</f>
        <v>0</v>
      </c>
    </row>
    <row r="109" spans="2:10" ht="11.25">
      <c r="B109" s="31" t="s">
        <v>435</v>
      </c>
      <c r="C109" s="32" t="s">
        <v>432</v>
      </c>
      <c r="D109" s="31" t="s">
        <v>436</v>
      </c>
      <c r="E109" s="32" t="s">
        <v>437</v>
      </c>
      <c r="F109" s="31" t="s">
        <v>291</v>
      </c>
      <c r="G109" s="32" t="s">
        <v>282</v>
      </c>
      <c r="H109" s="37">
        <v>4.8</v>
      </c>
      <c r="I109" s="38"/>
      <c r="J109" s="39">
        <f aca="true" t="shared" si="7" ref="J109:J114">5*I109*H109</f>
        <v>0</v>
      </c>
    </row>
    <row r="110" spans="2:10" ht="11.25">
      <c r="B110" s="31" t="s">
        <v>438</v>
      </c>
      <c r="C110" s="32" t="s">
        <v>439</v>
      </c>
      <c r="D110" s="31" t="s">
        <v>440</v>
      </c>
      <c r="E110" s="32" t="s">
        <v>441</v>
      </c>
      <c r="F110" s="31" t="s">
        <v>205</v>
      </c>
      <c r="G110" s="32" t="s">
        <v>282</v>
      </c>
      <c r="H110" s="37">
        <v>17.8</v>
      </c>
      <c r="I110" s="38"/>
      <c r="J110" s="39">
        <f t="shared" si="7"/>
        <v>0</v>
      </c>
    </row>
    <row r="111" spans="2:10" ht="11.25">
      <c r="B111" s="31" t="s">
        <v>442</v>
      </c>
      <c r="C111" s="32" t="s">
        <v>443</v>
      </c>
      <c r="D111" s="31" t="s">
        <v>444</v>
      </c>
      <c r="E111" s="32" t="s">
        <v>445</v>
      </c>
      <c r="F111" s="31" t="s">
        <v>205</v>
      </c>
      <c r="G111" s="32" t="s">
        <v>282</v>
      </c>
      <c r="H111" s="37">
        <v>1.2</v>
      </c>
      <c r="I111" s="38"/>
      <c r="J111" s="39">
        <f t="shared" si="7"/>
        <v>0</v>
      </c>
    </row>
    <row r="112" spans="2:10" ht="11.25">
      <c r="B112" s="31" t="s">
        <v>442</v>
      </c>
      <c r="C112" s="32" t="s">
        <v>443</v>
      </c>
      <c r="D112" s="31" t="s">
        <v>446</v>
      </c>
      <c r="E112" s="32" t="s">
        <v>447</v>
      </c>
      <c r="F112" s="31" t="s">
        <v>205</v>
      </c>
      <c r="G112" s="32" t="s">
        <v>282</v>
      </c>
      <c r="H112" s="37">
        <v>2.4</v>
      </c>
      <c r="I112" s="38"/>
      <c r="J112" s="39">
        <f t="shared" si="7"/>
        <v>0</v>
      </c>
    </row>
    <row r="113" spans="2:10" ht="11.25">
      <c r="B113" s="31" t="s">
        <v>442</v>
      </c>
      <c r="C113" s="32" t="s">
        <v>443</v>
      </c>
      <c r="D113" s="31" t="s">
        <v>448</v>
      </c>
      <c r="E113" s="32" t="s">
        <v>449</v>
      </c>
      <c r="F113" s="31" t="s">
        <v>205</v>
      </c>
      <c r="G113" s="32" t="s">
        <v>282</v>
      </c>
      <c r="H113" s="37">
        <v>4</v>
      </c>
      <c r="I113" s="38"/>
      <c r="J113" s="39">
        <f t="shared" si="7"/>
        <v>0</v>
      </c>
    </row>
    <row r="114" spans="2:10" ht="11.25">
      <c r="B114" s="31" t="s">
        <v>442</v>
      </c>
      <c r="C114" s="32" t="s">
        <v>443</v>
      </c>
      <c r="D114" s="31" t="s">
        <v>450</v>
      </c>
      <c r="E114" s="32" t="s">
        <v>451</v>
      </c>
      <c r="F114" s="31" t="s">
        <v>205</v>
      </c>
      <c r="G114" s="32" t="s">
        <v>282</v>
      </c>
      <c r="H114" s="37">
        <v>17.8</v>
      </c>
      <c r="I114" s="38"/>
      <c r="J114" s="39">
        <f t="shared" si="7"/>
        <v>0</v>
      </c>
    </row>
    <row r="115" spans="2:10" ht="11.25">
      <c r="B115" s="43" t="s">
        <v>452</v>
      </c>
      <c r="C115" s="44"/>
      <c r="D115" s="44" t="s">
        <v>453</v>
      </c>
      <c r="E115" s="44"/>
      <c r="F115" s="45"/>
      <c r="G115" s="44"/>
      <c r="H115" s="45"/>
      <c r="I115" s="46"/>
      <c r="J115" s="41"/>
    </row>
    <row r="116" spans="2:10" ht="12.75" customHeight="1">
      <c r="B116" s="31" t="s">
        <v>454</v>
      </c>
      <c r="C116" s="32" t="s">
        <v>792</v>
      </c>
      <c r="D116" s="32" t="s">
        <v>793</v>
      </c>
      <c r="E116" s="32" t="s">
        <v>794</v>
      </c>
      <c r="F116" s="32" t="s">
        <v>229</v>
      </c>
      <c r="G116" s="32"/>
      <c r="H116" s="37">
        <v>5.8</v>
      </c>
      <c r="I116" s="38"/>
      <c r="J116" s="39">
        <f aca="true" t="shared" si="8" ref="J116:J122">5*I116*H116</f>
        <v>0</v>
      </c>
    </row>
    <row r="117" spans="2:10" ht="12.75" customHeight="1">
      <c r="B117" s="31" t="s">
        <v>454</v>
      </c>
      <c r="C117" s="32" t="s">
        <v>792</v>
      </c>
      <c r="D117" s="32" t="s">
        <v>795</v>
      </c>
      <c r="E117" s="32" t="s">
        <v>796</v>
      </c>
      <c r="F117" s="32" t="s">
        <v>229</v>
      </c>
      <c r="G117" s="32"/>
      <c r="H117" s="37">
        <v>4.6</v>
      </c>
      <c r="I117" s="38"/>
      <c r="J117" s="39">
        <f t="shared" si="8"/>
        <v>0</v>
      </c>
    </row>
    <row r="118" spans="2:10" ht="12.75" customHeight="1">
      <c r="B118" s="31" t="s">
        <v>454</v>
      </c>
      <c r="C118" s="32" t="s">
        <v>792</v>
      </c>
      <c r="D118" s="32" t="s">
        <v>455</v>
      </c>
      <c r="E118" s="32" t="s">
        <v>797</v>
      </c>
      <c r="F118" s="32" t="s">
        <v>229</v>
      </c>
      <c r="G118" s="32"/>
      <c r="H118" s="37">
        <v>5.6</v>
      </c>
      <c r="I118" s="38"/>
      <c r="J118" s="39">
        <f t="shared" si="8"/>
        <v>0</v>
      </c>
    </row>
    <row r="119" spans="2:10" ht="12.75" customHeight="1">
      <c r="B119" s="31" t="s">
        <v>798</v>
      </c>
      <c r="C119" s="32" t="s">
        <v>799</v>
      </c>
      <c r="D119" s="32" t="s">
        <v>800</v>
      </c>
      <c r="E119" s="32" t="s">
        <v>801</v>
      </c>
      <c r="F119" s="32" t="s">
        <v>234</v>
      </c>
      <c r="G119" s="32"/>
      <c r="H119" s="37">
        <v>1.2</v>
      </c>
      <c r="I119" s="38"/>
      <c r="J119" s="39">
        <f t="shared" si="8"/>
        <v>0</v>
      </c>
    </row>
    <row r="120" spans="2:10" ht="11.25">
      <c r="B120" s="31" t="s">
        <v>802</v>
      </c>
      <c r="C120" s="32" t="s">
        <v>803</v>
      </c>
      <c r="D120" s="32" t="s">
        <v>804</v>
      </c>
      <c r="E120" s="32" t="s">
        <v>805</v>
      </c>
      <c r="F120" s="32" t="s">
        <v>229</v>
      </c>
      <c r="G120" s="32"/>
      <c r="H120" s="37">
        <v>5.2</v>
      </c>
      <c r="I120" s="38"/>
      <c r="J120" s="39">
        <f t="shared" si="8"/>
        <v>0</v>
      </c>
    </row>
    <row r="121" spans="2:10" ht="11.25">
      <c r="B121" s="31" t="s">
        <v>802</v>
      </c>
      <c r="C121" s="32" t="s">
        <v>803</v>
      </c>
      <c r="D121" s="32" t="s">
        <v>806</v>
      </c>
      <c r="E121" s="32" t="s">
        <v>807</v>
      </c>
      <c r="F121" s="32" t="s">
        <v>203</v>
      </c>
      <c r="G121" s="32"/>
      <c r="H121" s="37">
        <v>7.3</v>
      </c>
      <c r="I121" s="38"/>
      <c r="J121" s="39">
        <f t="shared" si="8"/>
        <v>0</v>
      </c>
    </row>
    <row r="122" spans="2:10" ht="11.25">
      <c r="B122" s="31" t="s">
        <v>802</v>
      </c>
      <c r="C122" s="32" t="s">
        <v>803</v>
      </c>
      <c r="D122" s="32" t="s">
        <v>808</v>
      </c>
      <c r="E122" s="32" t="s">
        <v>809</v>
      </c>
      <c r="F122" s="32" t="s">
        <v>229</v>
      </c>
      <c r="G122" s="32"/>
      <c r="H122" s="37">
        <v>3.5</v>
      </c>
      <c r="I122" s="38"/>
      <c r="J122" s="39">
        <f t="shared" si="8"/>
        <v>0</v>
      </c>
    </row>
    <row r="123" spans="2:10" ht="11.25">
      <c r="B123" s="43" t="s">
        <v>456</v>
      </c>
      <c r="C123" s="44"/>
      <c r="D123" s="44" t="s">
        <v>457</v>
      </c>
      <c r="E123" s="44"/>
      <c r="F123" s="45"/>
      <c r="G123" s="50"/>
      <c r="H123" s="34"/>
      <c r="I123" s="40"/>
      <c r="J123" s="41"/>
    </row>
    <row r="124" spans="2:10" ht="12.75" customHeight="1">
      <c r="B124" s="31" t="s">
        <v>810</v>
      </c>
      <c r="C124" s="32" t="s">
        <v>285</v>
      </c>
      <c r="D124" s="32" t="s">
        <v>450</v>
      </c>
      <c r="E124" s="32" t="s">
        <v>811</v>
      </c>
      <c r="F124" s="32" t="s">
        <v>234</v>
      </c>
      <c r="G124" s="32"/>
      <c r="H124" s="37">
        <v>3</v>
      </c>
      <c r="I124" s="38"/>
      <c r="J124" s="51">
        <f>5*H124*I124</f>
        <v>0</v>
      </c>
    </row>
    <row r="125" spans="2:10" ht="12.75" customHeight="1">
      <c r="B125" s="31" t="s">
        <v>810</v>
      </c>
      <c r="C125" s="32" t="s">
        <v>285</v>
      </c>
      <c r="D125" s="32" t="s">
        <v>812</v>
      </c>
      <c r="E125" s="32" t="s">
        <v>813</v>
      </c>
      <c r="F125" s="32" t="s">
        <v>234</v>
      </c>
      <c r="G125" s="32"/>
      <c r="H125" s="37">
        <v>3.4</v>
      </c>
      <c r="I125" s="38"/>
      <c r="J125" s="51">
        <f aca="true" t="shared" si="9" ref="J125:J132">5*H125*I125</f>
        <v>0</v>
      </c>
    </row>
    <row r="126" spans="2:10" ht="12.75" customHeight="1">
      <c r="B126" s="31" t="s">
        <v>814</v>
      </c>
      <c r="C126" s="32" t="s">
        <v>815</v>
      </c>
      <c r="D126" s="32" t="s">
        <v>816</v>
      </c>
      <c r="E126" s="32" t="s">
        <v>817</v>
      </c>
      <c r="F126" s="32" t="s">
        <v>234</v>
      </c>
      <c r="G126" s="32"/>
      <c r="H126" s="37">
        <v>4.1</v>
      </c>
      <c r="I126" s="38"/>
      <c r="J126" s="51">
        <f t="shared" si="9"/>
        <v>0</v>
      </c>
    </row>
    <row r="127" spans="2:10" ht="12.75" customHeight="1">
      <c r="B127" s="31" t="s">
        <v>375</v>
      </c>
      <c r="C127" s="32" t="s">
        <v>376</v>
      </c>
      <c r="D127" s="32" t="s">
        <v>818</v>
      </c>
      <c r="E127" s="32" t="s">
        <v>819</v>
      </c>
      <c r="F127" s="32" t="s">
        <v>234</v>
      </c>
      <c r="G127" s="32"/>
      <c r="H127" s="37">
        <v>5</v>
      </c>
      <c r="I127" s="38"/>
      <c r="J127" s="51">
        <f t="shared" si="9"/>
        <v>0</v>
      </c>
    </row>
    <row r="128" spans="2:10" ht="12.75" customHeight="1">
      <c r="B128" s="31" t="s">
        <v>375</v>
      </c>
      <c r="C128" s="32" t="s">
        <v>376</v>
      </c>
      <c r="D128" s="32" t="s">
        <v>820</v>
      </c>
      <c r="E128" s="32" t="s">
        <v>821</v>
      </c>
      <c r="F128" s="32" t="s">
        <v>234</v>
      </c>
      <c r="G128" s="32"/>
      <c r="H128" s="37">
        <v>4.9</v>
      </c>
      <c r="I128" s="38"/>
      <c r="J128" s="51">
        <f t="shared" si="9"/>
        <v>0</v>
      </c>
    </row>
    <row r="129" spans="2:10" ht="12.75" customHeight="1">
      <c r="B129" s="31" t="s">
        <v>375</v>
      </c>
      <c r="C129" s="32" t="s">
        <v>376</v>
      </c>
      <c r="D129" s="32" t="s">
        <v>822</v>
      </c>
      <c r="E129" s="32" t="s">
        <v>823</v>
      </c>
      <c r="F129" s="32" t="s">
        <v>234</v>
      </c>
      <c r="G129" s="32"/>
      <c r="H129" s="37">
        <v>3</v>
      </c>
      <c r="I129" s="38"/>
      <c r="J129" s="51">
        <f t="shared" si="9"/>
        <v>0</v>
      </c>
    </row>
    <row r="130" spans="2:10" ht="12.75" customHeight="1">
      <c r="B130" s="31" t="s">
        <v>375</v>
      </c>
      <c r="C130" s="32" t="s">
        <v>376</v>
      </c>
      <c r="D130" s="32" t="s">
        <v>824</v>
      </c>
      <c r="E130" s="32" t="s">
        <v>825</v>
      </c>
      <c r="F130" s="32" t="s">
        <v>234</v>
      </c>
      <c r="G130" s="32"/>
      <c r="H130" s="37">
        <v>3.8</v>
      </c>
      <c r="I130" s="38"/>
      <c r="J130" s="51">
        <f t="shared" si="9"/>
        <v>0</v>
      </c>
    </row>
    <row r="131" spans="2:10" ht="12.75" customHeight="1">
      <c r="B131" s="31" t="s">
        <v>375</v>
      </c>
      <c r="C131" s="32" t="s">
        <v>376</v>
      </c>
      <c r="D131" s="32" t="s">
        <v>458</v>
      </c>
      <c r="E131" s="32" t="s">
        <v>826</v>
      </c>
      <c r="F131" s="32" t="s">
        <v>234</v>
      </c>
      <c r="G131" s="32"/>
      <c r="H131" s="37">
        <v>4.4</v>
      </c>
      <c r="I131" s="38"/>
      <c r="J131" s="51">
        <f t="shared" si="9"/>
        <v>0</v>
      </c>
    </row>
    <row r="132" spans="2:10" ht="12.75" customHeight="1">
      <c r="B132" s="31" t="s">
        <v>375</v>
      </c>
      <c r="C132" s="32" t="s">
        <v>376</v>
      </c>
      <c r="D132" s="32" t="s">
        <v>459</v>
      </c>
      <c r="E132" s="32" t="s">
        <v>460</v>
      </c>
      <c r="F132" s="32" t="s">
        <v>234</v>
      </c>
      <c r="G132" s="32"/>
      <c r="H132" s="37">
        <v>3.2</v>
      </c>
      <c r="I132" s="38"/>
      <c r="J132" s="51">
        <f t="shared" si="9"/>
        <v>0</v>
      </c>
    </row>
    <row r="133" spans="2:10" ht="12.75" customHeight="1">
      <c r="B133" s="43" t="s">
        <v>461</v>
      </c>
      <c r="C133" s="44"/>
      <c r="D133" s="44" t="s">
        <v>462</v>
      </c>
      <c r="E133" s="52"/>
      <c r="F133" s="45"/>
      <c r="G133" s="50"/>
      <c r="H133" s="34"/>
      <c r="I133" s="40"/>
      <c r="J133" s="41"/>
    </row>
    <row r="134" spans="2:10" ht="11.25">
      <c r="B134" s="31" t="s">
        <v>463</v>
      </c>
      <c r="C134" s="32" t="s">
        <v>394</v>
      </c>
      <c r="D134" s="32" t="s">
        <v>464</v>
      </c>
      <c r="E134" s="32" t="s">
        <v>827</v>
      </c>
      <c r="F134" s="32" t="s">
        <v>234</v>
      </c>
      <c r="G134" s="32"/>
      <c r="H134" s="37">
        <v>3.4</v>
      </c>
      <c r="I134" s="38"/>
      <c r="J134" s="39">
        <f>5*H134*I134</f>
        <v>0</v>
      </c>
    </row>
    <row r="135" spans="2:10" ht="11.25">
      <c r="B135" s="31" t="s">
        <v>463</v>
      </c>
      <c r="C135" s="32" t="s">
        <v>394</v>
      </c>
      <c r="D135" s="32" t="s">
        <v>828</v>
      </c>
      <c r="E135" s="32" t="s">
        <v>829</v>
      </c>
      <c r="F135" s="32" t="s">
        <v>234</v>
      </c>
      <c r="G135" s="32"/>
      <c r="H135" s="37">
        <v>3.2</v>
      </c>
      <c r="I135" s="38"/>
      <c r="J135" s="39"/>
    </row>
    <row r="136" spans="2:10" ht="11.25">
      <c r="B136" s="31" t="s">
        <v>463</v>
      </c>
      <c r="C136" s="32" t="s">
        <v>394</v>
      </c>
      <c r="D136" s="32" t="s">
        <v>465</v>
      </c>
      <c r="E136" s="32" t="s">
        <v>830</v>
      </c>
      <c r="F136" s="32" t="s">
        <v>234</v>
      </c>
      <c r="G136" s="32"/>
      <c r="H136" s="37">
        <v>3.9</v>
      </c>
      <c r="I136" s="38"/>
      <c r="J136" s="39"/>
    </row>
    <row r="137" spans="2:10" ht="11.25">
      <c r="B137" s="31" t="s">
        <v>463</v>
      </c>
      <c r="C137" s="32" t="s">
        <v>394</v>
      </c>
      <c r="D137" s="32" t="s">
        <v>831</v>
      </c>
      <c r="E137" s="32" t="s">
        <v>832</v>
      </c>
      <c r="F137" s="32" t="s">
        <v>234</v>
      </c>
      <c r="G137" s="32"/>
      <c r="H137" s="37">
        <v>4.3</v>
      </c>
      <c r="I137" s="38"/>
      <c r="J137" s="39"/>
    </row>
    <row r="138" spans="2:10" ht="11.25">
      <c r="B138" s="31" t="s">
        <v>463</v>
      </c>
      <c r="C138" s="32" t="s">
        <v>394</v>
      </c>
      <c r="D138" s="32" t="s">
        <v>833</v>
      </c>
      <c r="E138" s="32" t="s">
        <v>834</v>
      </c>
      <c r="F138" s="32" t="s">
        <v>234</v>
      </c>
      <c r="G138" s="32"/>
      <c r="H138" s="37">
        <v>3.7</v>
      </c>
      <c r="I138" s="38"/>
      <c r="J138" s="39"/>
    </row>
    <row r="139" spans="2:10" ht="11.25">
      <c r="B139" s="31" t="s">
        <v>463</v>
      </c>
      <c r="C139" s="32" t="s">
        <v>394</v>
      </c>
      <c r="D139" s="32" t="s">
        <v>835</v>
      </c>
      <c r="E139" s="32" t="s">
        <v>836</v>
      </c>
      <c r="F139" s="32" t="s">
        <v>234</v>
      </c>
      <c r="G139" s="32"/>
      <c r="H139" s="37">
        <v>2.9</v>
      </c>
      <c r="I139" s="38"/>
      <c r="J139" s="39">
        <f>5*H139*I139</f>
        <v>0</v>
      </c>
    </row>
    <row r="140" spans="2:10" ht="11.25">
      <c r="B140" s="31" t="s">
        <v>463</v>
      </c>
      <c r="C140" s="32" t="s">
        <v>394</v>
      </c>
      <c r="D140" s="32" t="s">
        <v>837</v>
      </c>
      <c r="E140" s="32" t="s">
        <v>838</v>
      </c>
      <c r="F140" s="32" t="s">
        <v>234</v>
      </c>
      <c r="G140" s="32"/>
      <c r="H140" s="37">
        <v>2.8</v>
      </c>
      <c r="I140" s="38"/>
      <c r="J140" s="39">
        <f>5*H140*I140</f>
        <v>0</v>
      </c>
    </row>
    <row r="141" spans="2:10" ht="11.25">
      <c r="B141" s="31" t="s">
        <v>463</v>
      </c>
      <c r="C141" s="32" t="s">
        <v>394</v>
      </c>
      <c r="D141" s="32" t="s">
        <v>466</v>
      </c>
      <c r="E141" s="32" t="s">
        <v>839</v>
      </c>
      <c r="F141" s="32" t="s">
        <v>234</v>
      </c>
      <c r="G141" s="32"/>
      <c r="H141" s="37">
        <v>2.1</v>
      </c>
      <c r="I141" s="38"/>
      <c r="J141" s="39">
        <f>5*H141*I141</f>
        <v>0</v>
      </c>
    </row>
    <row r="142" spans="2:10" ht="11.25">
      <c r="B142" s="43" t="s">
        <v>467</v>
      </c>
      <c r="C142" s="44"/>
      <c r="D142" s="44" t="s">
        <v>468</v>
      </c>
      <c r="E142" s="52"/>
      <c r="F142" s="45"/>
      <c r="G142" s="50"/>
      <c r="H142" s="34"/>
      <c r="I142" s="40"/>
      <c r="J142" s="175"/>
    </row>
    <row r="143" spans="2:10" ht="11.25">
      <c r="B143" s="31" t="s">
        <v>840</v>
      </c>
      <c r="C143" s="32" t="s">
        <v>841</v>
      </c>
      <c r="D143" s="32" t="s">
        <v>842</v>
      </c>
      <c r="E143" s="32" t="s">
        <v>843</v>
      </c>
      <c r="F143" s="32" t="s">
        <v>234</v>
      </c>
      <c r="G143" s="32"/>
      <c r="H143" s="37">
        <v>4</v>
      </c>
      <c r="I143" s="38"/>
      <c r="J143" s="39">
        <f aca="true" t="shared" si="10" ref="J143:J151">5*H143*I143</f>
        <v>0</v>
      </c>
    </row>
    <row r="144" spans="2:10" ht="11.25">
      <c r="B144" s="31" t="s">
        <v>840</v>
      </c>
      <c r="C144" s="32" t="s">
        <v>841</v>
      </c>
      <c r="D144" s="32" t="s">
        <v>844</v>
      </c>
      <c r="E144" s="32" t="s">
        <v>845</v>
      </c>
      <c r="F144" s="32" t="s">
        <v>234</v>
      </c>
      <c r="G144" s="32"/>
      <c r="H144" s="37">
        <v>3.1</v>
      </c>
      <c r="I144" s="38"/>
      <c r="J144" s="39">
        <f t="shared" si="10"/>
        <v>0</v>
      </c>
    </row>
    <row r="145" spans="2:10" ht="11.25">
      <c r="B145" s="31" t="s">
        <v>469</v>
      </c>
      <c r="C145" s="32" t="s">
        <v>394</v>
      </c>
      <c r="D145" s="32" t="s">
        <v>846</v>
      </c>
      <c r="E145" s="32" t="s">
        <v>847</v>
      </c>
      <c r="F145" s="32" t="s">
        <v>234</v>
      </c>
      <c r="G145" s="32"/>
      <c r="H145" s="37">
        <v>4.2</v>
      </c>
      <c r="I145" s="38"/>
      <c r="J145" s="39">
        <f t="shared" si="10"/>
        <v>0</v>
      </c>
    </row>
    <row r="146" spans="2:10" ht="11.25">
      <c r="B146" s="31" t="s">
        <v>469</v>
      </c>
      <c r="C146" s="32" t="s">
        <v>394</v>
      </c>
      <c r="D146" s="32" t="s">
        <v>848</v>
      </c>
      <c r="E146" s="32" t="s">
        <v>849</v>
      </c>
      <c r="F146" s="32" t="s">
        <v>234</v>
      </c>
      <c r="G146" s="32"/>
      <c r="H146" s="37">
        <v>4.8</v>
      </c>
      <c r="I146" s="38"/>
      <c r="J146" s="39">
        <f t="shared" si="10"/>
        <v>0</v>
      </c>
    </row>
    <row r="147" spans="2:10" ht="11.25">
      <c r="B147" s="31" t="s">
        <v>469</v>
      </c>
      <c r="C147" s="32" t="s">
        <v>394</v>
      </c>
      <c r="D147" s="32" t="s">
        <v>850</v>
      </c>
      <c r="E147" s="32" t="s">
        <v>851</v>
      </c>
      <c r="F147" s="32" t="s">
        <v>234</v>
      </c>
      <c r="G147" s="32"/>
      <c r="H147" s="37">
        <v>3.3</v>
      </c>
      <c r="I147" s="38"/>
      <c r="J147" s="39">
        <f t="shared" si="10"/>
        <v>0</v>
      </c>
    </row>
    <row r="148" spans="2:10" ht="11.25">
      <c r="B148" s="31" t="s">
        <v>469</v>
      </c>
      <c r="C148" s="32" t="s">
        <v>394</v>
      </c>
      <c r="D148" s="32" t="s">
        <v>470</v>
      </c>
      <c r="E148" s="32" t="s">
        <v>471</v>
      </c>
      <c r="F148" s="32" t="s">
        <v>234</v>
      </c>
      <c r="G148" s="32"/>
      <c r="H148" s="37">
        <v>3.7</v>
      </c>
      <c r="I148" s="38"/>
      <c r="J148" s="39">
        <f t="shared" si="10"/>
        <v>0</v>
      </c>
    </row>
    <row r="149" spans="2:10" ht="11.25">
      <c r="B149" s="31" t="s">
        <v>469</v>
      </c>
      <c r="C149" s="32" t="s">
        <v>394</v>
      </c>
      <c r="D149" s="32" t="s">
        <v>852</v>
      </c>
      <c r="E149" s="32" t="s">
        <v>853</v>
      </c>
      <c r="F149" s="32" t="s">
        <v>234</v>
      </c>
      <c r="G149" s="32"/>
      <c r="H149" s="37">
        <v>3.6</v>
      </c>
      <c r="I149" s="38"/>
      <c r="J149" s="39">
        <f t="shared" si="10"/>
        <v>0</v>
      </c>
    </row>
    <row r="150" spans="2:10" ht="11.25">
      <c r="B150" s="31" t="s">
        <v>854</v>
      </c>
      <c r="C150" s="32" t="s">
        <v>855</v>
      </c>
      <c r="D150" s="32" t="s">
        <v>856</v>
      </c>
      <c r="E150" s="32" t="s">
        <v>857</v>
      </c>
      <c r="F150" s="32" t="s">
        <v>229</v>
      </c>
      <c r="G150" s="32"/>
      <c r="H150" s="37">
        <v>2.1</v>
      </c>
      <c r="I150" s="38"/>
      <c r="J150" s="39">
        <f t="shared" si="10"/>
        <v>0</v>
      </c>
    </row>
    <row r="151" spans="2:10" ht="11.25">
      <c r="B151" s="31" t="s">
        <v>854</v>
      </c>
      <c r="C151" s="32" t="s">
        <v>855</v>
      </c>
      <c r="D151" s="32" t="s">
        <v>403</v>
      </c>
      <c r="E151" s="32" t="s">
        <v>858</v>
      </c>
      <c r="F151" s="32" t="s">
        <v>229</v>
      </c>
      <c r="G151" s="32"/>
      <c r="H151" s="37">
        <v>3.2</v>
      </c>
      <c r="I151" s="38"/>
      <c r="J151" s="39">
        <f t="shared" si="10"/>
        <v>0</v>
      </c>
    </row>
    <row r="152" spans="2:10" ht="11.25">
      <c r="B152" s="43" t="s">
        <v>472</v>
      </c>
      <c r="C152" s="44"/>
      <c r="D152" s="44" t="s">
        <v>473</v>
      </c>
      <c r="E152" s="52"/>
      <c r="F152" s="45"/>
      <c r="G152" s="50"/>
      <c r="H152" s="34"/>
      <c r="I152" s="40"/>
      <c r="J152" s="41"/>
    </row>
    <row r="153" spans="2:10" ht="11.25">
      <c r="B153" s="47" t="s">
        <v>474</v>
      </c>
      <c r="C153" s="48" t="s">
        <v>475</v>
      </c>
      <c r="D153" s="47" t="s">
        <v>476</v>
      </c>
      <c r="E153" s="48" t="s">
        <v>477</v>
      </c>
      <c r="F153" s="47" t="s">
        <v>291</v>
      </c>
      <c r="G153" s="49"/>
      <c r="H153" s="37">
        <v>2.3</v>
      </c>
      <c r="I153" s="38"/>
      <c r="J153" s="39">
        <f>5*I153*H153</f>
        <v>0</v>
      </c>
    </row>
    <row r="154" spans="2:10" ht="11.25">
      <c r="B154" s="47" t="s">
        <v>474</v>
      </c>
      <c r="C154" s="48"/>
      <c r="D154" s="47" t="s">
        <v>476</v>
      </c>
      <c r="E154" s="48" t="s">
        <v>477</v>
      </c>
      <c r="F154" s="47" t="s">
        <v>288</v>
      </c>
      <c r="G154" s="49"/>
      <c r="H154" s="37">
        <v>2.3</v>
      </c>
      <c r="I154" s="38"/>
      <c r="J154" s="39">
        <f aca="true" t="shared" si="11" ref="J154:J160">5*I154*H154</f>
        <v>0</v>
      </c>
    </row>
    <row r="155" spans="2:10" ht="11.25">
      <c r="B155" s="47" t="s">
        <v>474</v>
      </c>
      <c r="C155" s="48" t="s">
        <v>475</v>
      </c>
      <c r="D155" s="47" t="s">
        <v>478</v>
      </c>
      <c r="E155" s="48" t="s">
        <v>479</v>
      </c>
      <c r="F155" s="47" t="s">
        <v>291</v>
      </c>
      <c r="G155" s="49"/>
      <c r="H155" s="37">
        <v>2.2</v>
      </c>
      <c r="I155" s="38"/>
      <c r="J155" s="39">
        <f t="shared" si="11"/>
        <v>0</v>
      </c>
    </row>
    <row r="156" spans="2:10" ht="11.25">
      <c r="B156" s="47" t="s">
        <v>474</v>
      </c>
      <c r="C156" s="48"/>
      <c r="D156" s="47" t="s">
        <v>478</v>
      </c>
      <c r="E156" s="48" t="s">
        <v>479</v>
      </c>
      <c r="F156" s="47" t="s">
        <v>288</v>
      </c>
      <c r="G156" s="49"/>
      <c r="H156" s="37">
        <v>2.2</v>
      </c>
      <c r="I156" s="38"/>
      <c r="J156" s="39">
        <f t="shared" si="11"/>
        <v>0</v>
      </c>
    </row>
    <row r="157" spans="2:10" ht="11.25">
      <c r="B157" s="47" t="s">
        <v>480</v>
      </c>
      <c r="C157" s="48" t="s">
        <v>475</v>
      </c>
      <c r="D157" s="47" t="s">
        <v>481</v>
      </c>
      <c r="E157" s="48" t="s">
        <v>482</v>
      </c>
      <c r="F157" s="47" t="s">
        <v>291</v>
      </c>
      <c r="G157" s="49"/>
      <c r="H157" s="37">
        <v>2.2</v>
      </c>
      <c r="I157" s="38"/>
      <c r="J157" s="39">
        <f t="shared" si="11"/>
        <v>0</v>
      </c>
    </row>
    <row r="158" spans="2:10" ht="11.25">
      <c r="B158" s="47" t="s">
        <v>480</v>
      </c>
      <c r="C158" s="48"/>
      <c r="D158" s="47" t="s">
        <v>481</v>
      </c>
      <c r="E158" s="48" t="s">
        <v>482</v>
      </c>
      <c r="F158" s="47" t="s">
        <v>288</v>
      </c>
      <c r="G158" s="49"/>
      <c r="H158" s="37">
        <v>2.2</v>
      </c>
      <c r="I158" s="38"/>
      <c r="J158" s="39">
        <f t="shared" si="11"/>
        <v>0</v>
      </c>
    </row>
    <row r="159" spans="2:10" ht="11.25">
      <c r="B159" s="47" t="s">
        <v>480</v>
      </c>
      <c r="C159" s="48" t="s">
        <v>475</v>
      </c>
      <c r="D159" s="47" t="s">
        <v>483</v>
      </c>
      <c r="E159" s="48" t="s">
        <v>484</v>
      </c>
      <c r="F159" s="47" t="s">
        <v>291</v>
      </c>
      <c r="G159" s="49"/>
      <c r="H159" s="37">
        <v>1.7</v>
      </c>
      <c r="I159" s="38"/>
      <c r="J159" s="39">
        <f t="shared" si="11"/>
        <v>0</v>
      </c>
    </row>
    <row r="160" spans="2:10" ht="11.25">
      <c r="B160" s="47" t="s">
        <v>480</v>
      </c>
      <c r="C160" s="32"/>
      <c r="D160" s="47" t="s">
        <v>483</v>
      </c>
      <c r="E160" s="48" t="s">
        <v>484</v>
      </c>
      <c r="F160" s="47" t="s">
        <v>288</v>
      </c>
      <c r="G160" s="37"/>
      <c r="H160" s="37">
        <v>1.7</v>
      </c>
      <c r="I160" s="38"/>
      <c r="J160" s="39">
        <f t="shared" si="11"/>
        <v>0</v>
      </c>
    </row>
    <row r="161" spans="2:10" ht="11.25">
      <c r="B161" s="33" t="s">
        <v>485</v>
      </c>
      <c r="C161" s="53"/>
      <c r="D161" s="43"/>
      <c r="E161" s="54"/>
      <c r="F161" s="43"/>
      <c r="G161" s="55"/>
      <c r="H161" s="55"/>
      <c r="I161" s="56"/>
      <c r="J161" s="57"/>
    </row>
    <row r="162" spans="2:10" ht="11.25">
      <c r="B162" s="31" t="s">
        <v>486</v>
      </c>
      <c r="C162" s="32" t="s">
        <v>487</v>
      </c>
      <c r="D162" s="31" t="s">
        <v>488</v>
      </c>
      <c r="E162" s="32"/>
      <c r="F162" s="31"/>
      <c r="G162" s="37"/>
      <c r="H162" s="37">
        <v>1.3</v>
      </c>
      <c r="I162" s="38"/>
      <c r="J162" s="51">
        <f>5*I162*H162</f>
        <v>0</v>
      </c>
    </row>
    <row r="163" spans="2:10" s="58" customFormat="1" ht="11.25">
      <c r="B163" s="59"/>
      <c r="C163" s="60"/>
      <c r="D163" s="61"/>
      <c r="E163" s="59"/>
      <c r="F163" s="62"/>
      <c r="G163" s="63"/>
      <c r="H163" s="64"/>
      <c r="I163" s="64"/>
      <c r="J163" s="65"/>
    </row>
    <row r="164" spans="2:10" s="58" customFormat="1" ht="11.25">
      <c r="B164" s="59"/>
      <c r="C164" s="60"/>
      <c r="D164" s="61"/>
      <c r="E164" s="59"/>
      <c r="F164" s="62"/>
      <c r="G164" s="63"/>
      <c r="H164" s="64"/>
      <c r="I164" s="64"/>
      <c r="J164" s="65"/>
    </row>
    <row r="165" spans="2:10" s="58" customFormat="1" ht="11.25">
      <c r="B165" s="59"/>
      <c r="C165" s="60"/>
      <c r="D165" s="61"/>
      <c r="E165" s="59"/>
      <c r="F165" s="62"/>
      <c r="G165" s="63"/>
      <c r="H165" s="64"/>
      <c r="I165" s="64"/>
      <c r="J165" s="65"/>
    </row>
    <row r="166" spans="2:10" s="58" customFormat="1" ht="11.25">
      <c r="B166" s="59"/>
      <c r="C166" s="60"/>
      <c r="D166" s="61"/>
      <c r="E166" s="59"/>
      <c r="F166" s="62"/>
      <c r="G166" s="63"/>
      <c r="H166" s="64"/>
      <c r="I166" s="64"/>
      <c r="J166" s="65"/>
    </row>
    <row r="167" spans="2:10" s="58" customFormat="1" ht="11.25">
      <c r="B167" s="59"/>
      <c r="C167" s="60"/>
      <c r="D167" s="61"/>
      <c r="E167" s="59"/>
      <c r="F167" s="62"/>
      <c r="G167" s="63"/>
      <c r="H167" s="64"/>
      <c r="I167" s="64"/>
      <c r="J167" s="65"/>
    </row>
    <row r="168" spans="2:10" s="58" customFormat="1" ht="11.25">
      <c r="B168" s="59"/>
      <c r="C168" s="60"/>
      <c r="D168" s="61"/>
      <c r="E168" s="59"/>
      <c r="F168" s="62"/>
      <c r="G168" s="63"/>
      <c r="H168" s="64"/>
      <c r="I168" s="64"/>
      <c r="J168" s="65"/>
    </row>
    <row r="169" spans="2:10" s="58" customFormat="1" ht="11.25">
      <c r="B169" s="59"/>
      <c r="C169" s="60"/>
      <c r="D169" s="61"/>
      <c r="E169" s="59"/>
      <c r="F169" s="62"/>
      <c r="G169" s="63"/>
      <c r="H169" s="64"/>
      <c r="I169" s="64"/>
      <c r="J169" s="65"/>
    </row>
    <row r="170" spans="2:10" s="58" customFormat="1" ht="11.25">
      <c r="B170" s="59"/>
      <c r="C170" s="60"/>
      <c r="D170" s="61"/>
      <c r="E170" s="59"/>
      <c r="F170" s="62"/>
      <c r="G170" s="63"/>
      <c r="H170" s="64"/>
      <c r="I170" s="64"/>
      <c r="J170" s="65"/>
    </row>
    <row r="171" spans="2:10" s="58" customFormat="1" ht="11.25">
      <c r="B171" s="59"/>
      <c r="C171" s="60"/>
      <c r="D171" s="61"/>
      <c r="E171" s="59"/>
      <c r="F171" s="62"/>
      <c r="G171" s="63"/>
      <c r="H171" s="64"/>
      <c r="I171" s="64"/>
      <c r="J171" s="65"/>
    </row>
    <row r="172" spans="2:10" s="58" customFormat="1" ht="11.25">
      <c r="B172" s="59"/>
      <c r="C172" s="60"/>
      <c r="D172" s="61"/>
      <c r="E172" s="59"/>
      <c r="F172" s="62"/>
      <c r="G172" s="63"/>
      <c r="H172" s="64"/>
      <c r="I172" s="64"/>
      <c r="J172" s="65"/>
    </row>
    <row r="173" spans="2:10" s="58" customFormat="1" ht="11.25">
      <c r="B173" s="59"/>
      <c r="C173" s="60"/>
      <c r="D173" s="61"/>
      <c r="E173" s="59"/>
      <c r="F173" s="62"/>
      <c r="G173" s="63"/>
      <c r="H173" s="64"/>
      <c r="I173" s="64"/>
      <c r="J173" s="65"/>
    </row>
    <row r="174" spans="2:10" s="58" customFormat="1" ht="11.25">
      <c r="B174" s="59"/>
      <c r="C174" s="60"/>
      <c r="D174" s="61"/>
      <c r="E174" s="59"/>
      <c r="F174" s="62"/>
      <c r="G174" s="63"/>
      <c r="H174" s="64"/>
      <c r="I174" s="64"/>
      <c r="J174" s="65"/>
    </row>
    <row r="175" spans="2:10" s="58" customFormat="1" ht="11.25">
      <c r="B175" s="59"/>
      <c r="C175" s="60"/>
      <c r="D175" s="61"/>
      <c r="E175" s="59"/>
      <c r="F175" s="62"/>
      <c r="G175" s="63"/>
      <c r="H175" s="64"/>
      <c r="I175" s="64"/>
      <c r="J175" s="65"/>
    </row>
    <row r="176" spans="2:10" s="58" customFormat="1" ht="11.25">
      <c r="B176" s="59"/>
      <c r="C176" s="60"/>
      <c r="D176" s="61"/>
      <c r="E176" s="59"/>
      <c r="F176" s="62"/>
      <c r="G176" s="63"/>
      <c r="H176" s="64"/>
      <c r="I176" s="64"/>
      <c r="J176" s="65"/>
    </row>
    <row r="177" spans="2:10" s="58" customFormat="1" ht="11.25">
      <c r="B177" s="59"/>
      <c r="C177" s="60"/>
      <c r="D177" s="61"/>
      <c r="E177" s="59"/>
      <c r="F177" s="62"/>
      <c r="G177" s="63"/>
      <c r="H177" s="64"/>
      <c r="I177" s="64"/>
      <c r="J177" s="65"/>
    </row>
    <row r="178" spans="2:10" s="58" customFormat="1" ht="11.25">
      <c r="B178" s="59"/>
      <c r="C178" s="60"/>
      <c r="D178" s="61"/>
      <c r="E178" s="59"/>
      <c r="F178" s="62"/>
      <c r="G178" s="63"/>
      <c r="H178" s="64"/>
      <c r="I178" s="64"/>
      <c r="J178" s="65"/>
    </row>
    <row r="179" spans="2:10" s="58" customFormat="1" ht="11.25">
      <c r="B179" s="59"/>
      <c r="C179" s="60"/>
      <c r="D179" s="61"/>
      <c r="E179" s="59"/>
      <c r="F179" s="62"/>
      <c r="G179" s="63"/>
      <c r="H179" s="64"/>
      <c r="I179" s="64"/>
      <c r="J179" s="65"/>
    </row>
    <row r="180" spans="2:10" s="58" customFormat="1" ht="11.25">
      <c r="B180" s="59"/>
      <c r="C180" s="60"/>
      <c r="D180" s="61"/>
      <c r="E180" s="59"/>
      <c r="F180" s="62"/>
      <c r="G180" s="63"/>
      <c r="H180" s="64"/>
      <c r="I180" s="64"/>
      <c r="J180" s="65"/>
    </row>
    <row r="181" spans="2:10" s="58" customFormat="1" ht="11.25">
      <c r="B181" s="59"/>
      <c r="C181" s="60"/>
      <c r="D181" s="61"/>
      <c r="E181" s="59"/>
      <c r="F181" s="62"/>
      <c r="G181" s="63"/>
      <c r="H181" s="64"/>
      <c r="I181" s="64"/>
      <c r="J181" s="65"/>
    </row>
    <row r="182" spans="2:10" s="58" customFormat="1" ht="11.25">
      <c r="B182" s="59"/>
      <c r="C182" s="60"/>
      <c r="D182" s="61"/>
      <c r="E182" s="59"/>
      <c r="F182" s="62"/>
      <c r="G182" s="63"/>
      <c r="H182" s="64"/>
      <c r="I182" s="64"/>
      <c r="J182" s="65"/>
    </row>
    <row r="183" spans="2:10" s="58" customFormat="1" ht="11.25">
      <c r="B183" s="59"/>
      <c r="C183" s="60"/>
      <c r="D183" s="61"/>
      <c r="E183" s="59"/>
      <c r="F183" s="62"/>
      <c r="G183" s="63"/>
      <c r="H183" s="64"/>
      <c r="I183" s="64"/>
      <c r="J183" s="65"/>
    </row>
    <row r="184" spans="2:10" s="58" customFormat="1" ht="11.25">
      <c r="B184" s="59"/>
      <c r="C184" s="60"/>
      <c r="D184" s="61"/>
      <c r="E184" s="59"/>
      <c r="F184" s="62"/>
      <c r="G184" s="63"/>
      <c r="H184" s="64"/>
      <c r="I184" s="64"/>
      <c r="J184" s="65"/>
    </row>
    <row r="185" spans="2:10" s="58" customFormat="1" ht="11.25">
      <c r="B185" s="59"/>
      <c r="C185" s="60"/>
      <c r="D185" s="61"/>
      <c r="E185" s="59"/>
      <c r="F185" s="62"/>
      <c r="G185" s="63"/>
      <c r="H185" s="64"/>
      <c r="I185" s="64"/>
      <c r="J185" s="65"/>
    </row>
    <row r="186" spans="2:10" s="58" customFormat="1" ht="11.25">
      <c r="B186" s="59"/>
      <c r="C186" s="60"/>
      <c r="D186" s="61"/>
      <c r="E186" s="59"/>
      <c r="F186" s="62"/>
      <c r="G186" s="63"/>
      <c r="H186" s="64"/>
      <c r="I186" s="64"/>
      <c r="J186" s="65"/>
    </row>
    <row r="187" spans="2:10" s="58" customFormat="1" ht="11.25">
      <c r="B187" s="59"/>
      <c r="C187" s="60"/>
      <c r="D187" s="61"/>
      <c r="E187" s="59"/>
      <c r="F187" s="62"/>
      <c r="G187" s="63"/>
      <c r="H187" s="64"/>
      <c r="I187" s="64"/>
      <c r="J187" s="65"/>
    </row>
    <row r="188" spans="2:10" s="58" customFormat="1" ht="11.25">
      <c r="B188" s="59"/>
      <c r="C188" s="60"/>
      <c r="D188" s="61"/>
      <c r="E188" s="59"/>
      <c r="F188" s="62"/>
      <c r="G188" s="63"/>
      <c r="H188" s="64"/>
      <c r="I188" s="64"/>
      <c r="J188" s="65"/>
    </row>
    <row r="189" spans="2:10" s="58" customFormat="1" ht="11.25">
      <c r="B189" s="59"/>
      <c r="C189" s="60"/>
      <c r="D189" s="61"/>
      <c r="E189" s="59"/>
      <c r="F189" s="62"/>
      <c r="G189" s="63"/>
      <c r="H189" s="64"/>
      <c r="I189" s="64"/>
      <c r="J189" s="65"/>
    </row>
    <row r="190" spans="2:10" s="58" customFormat="1" ht="11.25">
      <c r="B190" s="59"/>
      <c r="C190" s="60"/>
      <c r="D190" s="61"/>
      <c r="E190" s="59"/>
      <c r="F190" s="62"/>
      <c r="G190" s="63"/>
      <c r="H190" s="64"/>
      <c r="I190" s="64"/>
      <c r="J190" s="65"/>
    </row>
    <row r="191" spans="2:10" s="58" customFormat="1" ht="11.25">
      <c r="B191" s="59"/>
      <c r="C191" s="60"/>
      <c r="D191" s="61"/>
      <c r="E191" s="59"/>
      <c r="F191" s="62"/>
      <c r="G191" s="63"/>
      <c r="H191" s="64"/>
      <c r="I191" s="64"/>
      <c r="J191" s="65"/>
    </row>
    <row r="192" spans="2:10" s="58" customFormat="1" ht="11.25">
      <c r="B192" s="59"/>
      <c r="C192" s="60"/>
      <c r="D192" s="61"/>
      <c r="E192" s="59"/>
      <c r="F192" s="62"/>
      <c r="G192" s="63"/>
      <c r="H192" s="64"/>
      <c r="I192" s="64"/>
      <c r="J192" s="65"/>
    </row>
    <row r="193" spans="2:10" s="58" customFormat="1" ht="11.25">
      <c r="B193" s="59"/>
      <c r="C193" s="60"/>
      <c r="D193" s="61"/>
      <c r="E193" s="59"/>
      <c r="F193" s="62"/>
      <c r="G193" s="63"/>
      <c r="H193" s="64"/>
      <c r="I193" s="64"/>
      <c r="J193" s="65"/>
    </row>
    <row r="194" spans="2:10" s="58" customFormat="1" ht="11.25">
      <c r="B194" s="59"/>
      <c r="C194" s="60"/>
      <c r="D194" s="61"/>
      <c r="E194" s="59"/>
      <c r="F194" s="62"/>
      <c r="G194" s="63"/>
      <c r="H194" s="64"/>
      <c r="I194" s="64"/>
      <c r="J194" s="65"/>
    </row>
    <row r="195" spans="2:10" s="58" customFormat="1" ht="11.25">
      <c r="B195" s="59"/>
      <c r="C195" s="60"/>
      <c r="D195" s="61"/>
      <c r="E195" s="59"/>
      <c r="F195" s="62"/>
      <c r="G195" s="63"/>
      <c r="H195" s="64"/>
      <c r="I195" s="64"/>
      <c r="J195" s="65"/>
    </row>
    <row r="196" spans="2:10" s="58" customFormat="1" ht="11.25">
      <c r="B196" s="59"/>
      <c r="C196" s="60"/>
      <c r="D196" s="61"/>
      <c r="E196" s="59"/>
      <c r="F196" s="62"/>
      <c r="G196" s="63"/>
      <c r="H196" s="64"/>
      <c r="I196" s="64"/>
      <c r="J196" s="65"/>
    </row>
    <row r="197" spans="2:10" s="58" customFormat="1" ht="11.25">
      <c r="B197" s="59"/>
      <c r="C197" s="60"/>
      <c r="D197" s="61"/>
      <c r="E197" s="59"/>
      <c r="F197" s="62"/>
      <c r="G197" s="63"/>
      <c r="H197" s="64"/>
      <c r="I197" s="64"/>
      <c r="J197" s="65"/>
    </row>
    <row r="198" spans="2:10" s="58" customFormat="1" ht="11.25">
      <c r="B198" s="59"/>
      <c r="C198" s="60"/>
      <c r="D198" s="61"/>
      <c r="E198" s="59"/>
      <c r="F198" s="62"/>
      <c r="G198" s="63"/>
      <c r="H198" s="64"/>
      <c r="I198" s="64"/>
      <c r="J198" s="65"/>
    </row>
    <row r="199" spans="2:10" s="58" customFormat="1" ht="11.25">
      <c r="B199" s="59"/>
      <c r="C199" s="60"/>
      <c r="D199" s="61"/>
      <c r="E199" s="59"/>
      <c r="F199" s="62"/>
      <c r="G199" s="63"/>
      <c r="H199" s="64"/>
      <c r="I199" s="64"/>
      <c r="J199" s="65"/>
    </row>
    <row r="200" spans="2:10" s="58" customFormat="1" ht="11.25">
      <c r="B200" s="59"/>
      <c r="C200" s="60"/>
      <c r="D200" s="61"/>
      <c r="E200" s="59"/>
      <c r="F200" s="62"/>
      <c r="G200" s="63"/>
      <c r="H200" s="64"/>
      <c r="I200" s="64"/>
      <c r="J200" s="65"/>
    </row>
    <row r="201" spans="2:10" s="58" customFormat="1" ht="11.25">
      <c r="B201" s="59"/>
      <c r="C201" s="60"/>
      <c r="D201" s="61"/>
      <c r="E201" s="59"/>
      <c r="F201" s="62"/>
      <c r="G201" s="63"/>
      <c r="H201" s="64"/>
      <c r="I201" s="64"/>
      <c r="J201" s="65"/>
    </row>
    <row r="202" spans="2:10" s="58" customFormat="1" ht="11.25">
      <c r="B202" s="59"/>
      <c r="C202" s="60"/>
      <c r="D202" s="61"/>
      <c r="E202" s="59"/>
      <c r="F202" s="62"/>
      <c r="G202" s="63"/>
      <c r="H202" s="64"/>
      <c r="I202" s="64"/>
      <c r="J202" s="65"/>
    </row>
    <row r="203" spans="2:10" s="58" customFormat="1" ht="11.25">
      <c r="B203" s="59"/>
      <c r="C203" s="60"/>
      <c r="D203" s="61"/>
      <c r="E203" s="59"/>
      <c r="F203" s="62"/>
      <c r="G203" s="63"/>
      <c r="H203" s="64"/>
      <c r="I203" s="64"/>
      <c r="J203" s="65"/>
    </row>
    <row r="204" spans="2:10" s="58" customFormat="1" ht="11.25">
      <c r="B204" s="59"/>
      <c r="C204" s="60"/>
      <c r="D204" s="61"/>
      <c r="E204" s="59"/>
      <c r="F204" s="62"/>
      <c r="G204" s="63"/>
      <c r="H204" s="64"/>
      <c r="I204" s="64"/>
      <c r="J204" s="65"/>
    </row>
    <row r="205" spans="2:10" s="58" customFormat="1" ht="11.25">
      <c r="B205" s="59"/>
      <c r="C205" s="60"/>
      <c r="D205" s="61"/>
      <c r="E205" s="59"/>
      <c r="F205" s="62"/>
      <c r="G205" s="63"/>
      <c r="H205" s="64"/>
      <c r="I205" s="64"/>
      <c r="J205" s="65"/>
    </row>
    <row r="206" spans="2:10" s="58" customFormat="1" ht="11.25">
      <c r="B206" s="59"/>
      <c r="C206" s="60"/>
      <c r="D206" s="61"/>
      <c r="E206" s="59"/>
      <c r="F206" s="62"/>
      <c r="G206" s="63"/>
      <c r="H206" s="64"/>
      <c r="I206" s="64"/>
      <c r="J206" s="65"/>
    </row>
    <row r="207" spans="2:10" s="58" customFormat="1" ht="11.25">
      <c r="B207" s="59"/>
      <c r="C207" s="60"/>
      <c r="D207" s="61"/>
      <c r="E207" s="59"/>
      <c r="F207" s="62"/>
      <c r="G207" s="63"/>
      <c r="H207" s="64"/>
      <c r="I207" s="64"/>
      <c r="J207" s="65"/>
    </row>
    <row r="208" spans="2:10" s="58" customFormat="1" ht="11.25">
      <c r="B208" s="59"/>
      <c r="C208" s="60"/>
      <c r="D208" s="61"/>
      <c r="E208" s="59"/>
      <c r="F208" s="62"/>
      <c r="G208" s="63"/>
      <c r="H208" s="64"/>
      <c r="I208" s="64"/>
      <c r="J208" s="65"/>
    </row>
    <row r="209" spans="2:10" s="58" customFormat="1" ht="11.25">
      <c r="B209" s="59"/>
      <c r="C209" s="60"/>
      <c r="D209" s="61"/>
      <c r="E209" s="59"/>
      <c r="F209" s="62"/>
      <c r="G209" s="63"/>
      <c r="H209" s="64"/>
      <c r="I209" s="64"/>
      <c r="J209" s="65"/>
    </row>
    <row r="210" spans="2:10" s="58" customFormat="1" ht="11.25">
      <c r="B210" s="59"/>
      <c r="C210" s="60"/>
      <c r="D210" s="61"/>
      <c r="E210" s="59"/>
      <c r="F210" s="62"/>
      <c r="G210" s="63"/>
      <c r="H210" s="64"/>
      <c r="I210" s="64"/>
      <c r="J210" s="65"/>
    </row>
    <row r="211" spans="2:10" s="58" customFormat="1" ht="11.25">
      <c r="B211" s="59"/>
      <c r="C211" s="60"/>
      <c r="D211" s="61"/>
      <c r="E211" s="59"/>
      <c r="F211" s="62"/>
      <c r="G211" s="63"/>
      <c r="H211" s="64"/>
      <c r="I211" s="64"/>
      <c r="J211" s="65"/>
    </row>
    <row r="212" spans="2:10" s="58" customFormat="1" ht="11.25">
      <c r="B212" s="59"/>
      <c r="C212" s="60"/>
      <c r="D212" s="61"/>
      <c r="E212" s="59"/>
      <c r="F212" s="62"/>
      <c r="G212" s="63"/>
      <c r="H212" s="64"/>
      <c r="I212" s="64"/>
      <c r="J212" s="65"/>
    </row>
    <row r="213" spans="2:10" s="58" customFormat="1" ht="11.25">
      <c r="B213" s="59"/>
      <c r="C213" s="60"/>
      <c r="D213" s="61"/>
      <c r="E213" s="59"/>
      <c r="F213" s="62"/>
      <c r="G213" s="63"/>
      <c r="H213" s="64"/>
      <c r="I213" s="64"/>
      <c r="J213" s="65"/>
    </row>
    <row r="214" spans="2:10" s="58" customFormat="1" ht="11.25">
      <c r="B214" s="59"/>
      <c r="C214" s="60"/>
      <c r="D214" s="61"/>
      <c r="E214" s="59"/>
      <c r="F214" s="62"/>
      <c r="G214" s="63"/>
      <c r="H214" s="64"/>
      <c r="I214" s="64"/>
      <c r="J214" s="65"/>
    </row>
    <row r="215" spans="2:10" s="58" customFormat="1" ht="11.25">
      <c r="B215" s="59"/>
      <c r="C215" s="60"/>
      <c r="D215" s="61"/>
      <c r="E215" s="59"/>
      <c r="F215" s="62"/>
      <c r="G215" s="63"/>
      <c r="H215" s="64"/>
      <c r="I215" s="64"/>
      <c r="J215" s="65"/>
    </row>
    <row r="216" spans="2:10" s="58" customFormat="1" ht="11.25">
      <c r="B216" s="59"/>
      <c r="C216" s="60"/>
      <c r="D216" s="61"/>
      <c r="E216" s="59"/>
      <c r="F216" s="62"/>
      <c r="G216" s="63"/>
      <c r="H216" s="64"/>
      <c r="I216" s="64"/>
      <c r="J216" s="65"/>
    </row>
    <row r="217" spans="2:10" s="58" customFormat="1" ht="11.25">
      <c r="B217" s="59"/>
      <c r="C217" s="60"/>
      <c r="D217" s="61"/>
      <c r="E217" s="59"/>
      <c r="F217" s="62"/>
      <c r="G217" s="63"/>
      <c r="H217" s="64"/>
      <c r="I217" s="64"/>
      <c r="J217" s="65"/>
    </row>
    <row r="218" spans="2:10" s="58" customFormat="1" ht="11.25">
      <c r="B218" s="59"/>
      <c r="C218" s="60"/>
      <c r="D218" s="61"/>
      <c r="E218" s="59"/>
      <c r="F218" s="62"/>
      <c r="G218" s="63"/>
      <c r="H218" s="64"/>
      <c r="I218" s="64"/>
      <c r="J218" s="65"/>
    </row>
    <row r="219" spans="2:10" s="58" customFormat="1" ht="11.25">
      <c r="B219" s="59"/>
      <c r="C219" s="60"/>
      <c r="D219" s="61"/>
      <c r="E219" s="59"/>
      <c r="F219" s="62"/>
      <c r="G219" s="63"/>
      <c r="H219" s="64"/>
      <c r="I219" s="64"/>
      <c r="J219" s="65"/>
    </row>
    <row r="220" spans="2:10" s="58" customFormat="1" ht="11.25">
      <c r="B220" s="59"/>
      <c r="C220" s="60"/>
      <c r="D220" s="61"/>
      <c r="E220" s="59"/>
      <c r="F220" s="62"/>
      <c r="G220" s="63"/>
      <c r="H220" s="64"/>
      <c r="I220" s="64"/>
      <c r="J220" s="65"/>
    </row>
    <row r="221" spans="2:10" s="58" customFormat="1" ht="11.25">
      <c r="B221" s="59"/>
      <c r="C221" s="60"/>
      <c r="D221" s="61"/>
      <c r="E221" s="59"/>
      <c r="F221" s="62"/>
      <c r="G221" s="63"/>
      <c r="H221" s="64"/>
      <c r="I221" s="64"/>
      <c r="J221" s="65"/>
    </row>
    <row r="222" spans="2:10" s="58" customFormat="1" ht="11.25">
      <c r="B222" s="59"/>
      <c r="C222" s="60"/>
      <c r="D222" s="61"/>
      <c r="E222" s="59"/>
      <c r="F222" s="62"/>
      <c r="G222" s="63"/>
      <c r="H222" s="64"/>
      <c r="I222" s="64"/>
      <c r="J222" s="65"/>
    </row>
    <row r="223" spans="2:10" s="58" customFormat="1" ht="11.25">
      <c r="B223" s="59"/>
      <c r="C223" s="60"/>
      <c r="D223" s="61"/>
      <c r="E223" s="59"/>
      <c r="F223" s="62"/>
      <c r="G223" s="63"/>
      <c r="H223" s="64"/>
      <c r="I223" s="64"/>
      <c r="J223" s="65"/>
    </row>
    <row r="224" spans="2:10" s="58" customFormat="1" ht="11.25">
      <c r="B224" s="59"/>
      <c r="C224" s="60"/>
      <c r="D224" s="61"/>
      <c r="E224" s="59"/>
      <c r="F224" s="62"/>
      <c r="G224" s="63"/>
      <c r="H224" s="64"/>
      <c r="I224" s="64"/>
      <c r="J224" s="65"/>
    </row>
    <row r="225" spans="2:10" s="58" customFormat="1" ht="11.25">
      <c r="B225" s="59"/>
      <c r="C225" s="60"/>
      <c r="D225" s="61"/>
      <c r="E225" s="59"/>
      <c r="F225" s="62"/>
      <c r="G225" s="63"/>
      <c r="H225" s="64"/>
      <c r="I225" s="64"/>
      <c r="J225" s="65"/>
    </row>
    <row r="226" spans="2:10" s="58" customFormat="1" ht="11.25">
      <c r="B226" s="59"/>
      <c r="C226" s="60"/>
      <c r="D226" s="61"/>
      <c r="E226" s="59"/>
      <c r="F226" s="62"/>
      <c r="G226" s="63"/>
      <c r="H226" s="64"/>
      <c r="I226" s="64"/>
      <c r="J226" s="65"/>
    </row>
    <row r="227" spans="2:10" s="58" customFormat="1" ht="11.25">
      <c r="B227" s="59"/>
      <c r="C227" s="60"/>
      <c r="D227" s="61"/>
      <c r="E227" s="59"/>
      <c r="F227" s="62"/>
      <c r="G227" s="63"/>
      <c r="H227" s="64"/>
      <c r="I227" s="64"/>
      <c r="J227" s="65"/>
    </row>
    <row r="228" spans="2:10" s="58" customFormat="1" ht="11.25">
      <c r="B228" s="59"/>
      <c r="C228" s="60"/>
      <c r="D228" s="61"/>
      <c r="E228" s="59"/>
      <c r="F228" s="62"/>
      <c r="G228" s="63"/>
      <c r="H228" s="64"/>
      <c r="I228" s="64"/>
      <c r="J228" s="65"/>
    </row>
    <row r="229" spans="2:10" s="58" customFormat="1" ht="11.25">
      <c r="B229" s="59"/>
      <c r="C229" s="60"/>
      <c r="D229" s="61"/>
      <c r="E229" s="59"/>
      <c r="F229" s="62"/>
      <c r="G229" s="63"/>
      <c r="H229" s="64"/>
      <c r="I229" s="64"/>
      <c r="J229" s="65"/>
    </row>
    <row r="230" spans="2:10" s="58" customFormat="1" ht="11.25">
      <c r="B230" s="59"/>
      <c r="C230" s="60"/>
      <c r="D230" s="61"/>
      <c r="E230" s="59"/>
      <c r="F230" s="62"/>
      <c r="G230" s="63"/>
      <c r="H230" s="64"/>
      <c r="I230" s="64"/>
      <c r="J230" s="65"/>
    </row>
    <row r="231" spans="2:10" s="58" customFormat="1" ht="11.25">
      <c r="B231" s="59"/>
      <c r="C231" s="60"/>
      <c r="D231" s="61"/>
      <c r="E231" s="59"/>
      <c r="F231" s="62"/>
      <c r="G231" s="63"/>
      <c r="H231" s="64"/>
      <c r="I231" s="64"/>
      <c r="J231" s="65"/>
    </row>
    <row r="232" spans="2:10" s="58" customFormat="1" ht="11.25">
      <c r="B232" s="59"/>
      <c r="C232" s="60"/>
      <c r="D232" s="61"/>
      <c r="E232" s="59"/>
      <c r="F232" s="62"/>
      <c r="G232" s="63"/>
      <c r="H232" s="64"/>
      <c r="I232" s="64"/>
      <c r="J232" s="65"/>
    </row>
    <row r="233" spans="2:10" s="58" customFormat="1" ht="11.25">
      <c r="B233" s="59"/>
      <c r="C233" s="60"/>
      <c r="D233" s="61"/>
      <c r="E233" s="59"/>
      <c r="F233" s="62"/>
      <c r="G233" s="63"/>
      <c r="H233" s="64"/>
      <c r="I233" s="64"/>
      <c r="J233" s="65"/>
    </row>
    <row r="234" spans="2:10" s="58" customFormat="1" ht="11.25">
      <c r="B234" s="59"/>
      <c r="C234" s="60"/>
      <c r="D234" s="61"/>
      <c r="E234" s="59"/>
      <c r="F234" s="62"/>
      <c r="G234" s="63"/>
      <c r="H234" s="64"/>
      <c r="I234" s="64"/>
      <c r="J234" s="65"/>
    </row>
    <row r="235" spans="2:10" s="58" customFormat="1" ht="11.25">
      <c r="B235" s="59"/>
      <c r="C235" s="60"/>
      <c r="D235" s="61"/>
      <c r="E235" s="59"/>
      <c r="F235" s="62"/>
      <c r="G235" s="63"/>
      <c r="H235" s="64"/>
      <c r="I235" s="64"/>
      <c r="J235" s="65"/>
    </row>
    <row r="236" spans="2:10" s="58" customFormat="1" ht="11.25">
      <c r="B236" s="59"/>
      <c r="C236" s="60"/>
      <c r="D236" s="61"/>
      <c r="E236" s="59"/>
      <c r="F236" s="62"/>
      <c r="G236" s="63"/>
      <c r="H236" s="64"/>
      <c r="I236" s="64"/>
      <c r="J236" s="65"/>
    </row>
    <row r="237" spans="2:10" s="58" customFormat="1" ht="11.25">
      <c r="B237" s="59"/>
      <c r="C237" s="60"/>
      <c r="D237" s="61"/>
      <c r="E237" s="59"/>
      <c r="F237" s="62"/>
      <c r="G237" s="63"/>
      <c r="H237" s="64"/>
      <c r="I237" s="64"/>
      <c r="J237" s="65"/>
    </row>
    <row r="238" spans="2:10" s="58" customFormat="1" ht="11.25">
      <c r="B238" s="59"/>
      <c r="C238" s="60"/>
      <c r="D238" s="61"/>
      <c r="E238" s="59"/>
      <c r="F238" s="62"/>
      <c r="G238" s="63"/>
      <c r="H238" s="64"/>
      <c r="I238" s="64"/>
      <c r="J238" s="65"/>
    </row>
    <row r="239" spans="2:10" s="58" customFormat="1" ht="11.25">
      <c r="B239" s="59"/>
      <c r="C239" s="60"/>
      <c r="D239" s="61"/>
      <c r="E239" s="59"/>
      <c r="F239" s="62"/>
      <c r="G239" s="63"/>
      <c r="H239" s="64"/>
      <c r="I239" s="64"/>
      <c r="J239" s="65"/>
    </row>
    <row r="240" spans="2:10" s="58" customFormat="1" ht="11.25">
      <c r="B240" s="59"/>
      <c r="C240" s="60"/>
      <c r="D240" s="61"/>
      <c r="E240" s="59"/>
      <c r="F240" s="62"/>
      <c r="G240" s="63"/>
      <c r="H240" s="64"/>
      <c r="I240" s="64"/>
      <c r="J240" s="65"/>
    </row>
    <row r="241" spans="2:10" s="58" customFormat="1" ht="11.25">
      <c r="B241" s="59"/>
      <c r="C241" s="60"/>
      <c r="D241" s="61"/>
      <c r="E241" s="59"/>
      <c r="F241" s="62"/>
      <c r="G241" s="63"/>
      <c r="H241" s="64"/>
      <c r="I241" s="64"/>
      <c r="J241" s="65"/>
    </row>
    <row r="242" spans="2:10" s="58" customFormat="1" ht="11.25">
      <c r="B242" s="59"/>
      <c r="C242" s="60"/>
      <c r="D242" s="61"/>
      <c r="E242" s="59"/>
      <c r="F242" s="62"/>
      <c r="G242" s="63"/>
      <c r="H242" s="64"/>
      <c r="I242" s="64"/>
      <c r="J242" s="65"/>
    </row>
    <row r="243" spans="2:10" s="58" customFormat="1" ht="11.25">
      <c r="B243" s="59"/>
      <c r="C243" s="60"/>
      <c r="D243" s="61"/>
      <c r="E243" s="59"/>
      <c r="F243" s="62"/>
      <c r="G243" s="63"/>
      <c r="H243" s="64"/>
      <c r="I243" s="64"/>
      <c r="J243" s="65"/>
    </row>
    <row r="244" spans="2:10" s="58" customFormat="1" ht="11.25">
      <c r="B244" s="59"/>
      <c r="C244" s="60"/>
      <c r="D244" s="61"/>
      <c r="E244" s="59"/>
      <c r="F244" s="62"/>
      <c r="G244" s="63"/>
      <c r="H244" s="64"/>
      <c r="I244" s="64"/>
      <c r="J244" s="65"/>
    </row>
    <row r="245" spans="2:10" s="58" customFormat="1" ht="11.25">
      <c r="B245" s="59"/>
      <c r="C245" s="60"/>
      <c r="D245" s="61"/>
      <c r="E245" s="59"/>
      <c r="F245" s="62"/>
      <c r="G245" s="63"/>
      <c r="H245" s="64"/>
      <c r="I245" s="64"/>
      <c r="J245" s="65"/>
    </row>
    <row r="246" spans="2:10" s="58" customFormat="1" ht="11.25">
      <c r="B246" s="59"/>
      <c r="C246" s="60"/>
      <c r="D246" s="61"/>
      <c r="E246" s="59"/>
      <c r="F246" s="62"/>
      <c r="G246" s="63"/>
      <c r="H246" s="64"/>
      <c r="I246" s="64"/>
      <c r="J246" s="65"/>
    </row>
    <row r="247" spans="2:10" s="58" customFormat="1" ht="11.25">
      <c r="B247" s="59"/>
      <c r="C247" s="60"/>
      <c r="D247" s="61"/>
      <c r="E247" s="59"/>
      <c r="F247" s="62"/>
      <c r="G247" s="63"/>
      <c r="H247" s="64"/>
      <c r="I247" s="64"/>
      <c r="J247" s="65"/>
    </row>
    <row r="248" spans="2:10" s="58" customFormat="1" ht="11.25">
      <c r="B248" s="59"/>
      <c r="C248" s="60"/>
      <c r="D248" s="61"/>
      <c r="E248" s="59"/>
      <c r="F248" s="62"/>
      <c r="G248" s="63"/>
      <c r="H248" s="64"/>
      <c r="I248" s="64"/>
      <c r="J248" s="65"/>
    </row>
    <row r="249" spans="3:9" s="58" customFormat="1" ht="11.25">
      <c r="C249" s="66"/>
      <c r="G249" s="64"/>
      <c r="H249" s="64"/>
      <c r="I249" s="64"/>
    </row>
    <row r="250" spans="3:9" s="58" customFormat="1" ht="11.25">
      <c r="C250" s="66"/>
      <c r="G250" s="64"/>
      <c r="H250" s="64"/>
      <c r="I250" s="64"/>
    </row>
    <row r="251" spans="3:9" s="58" customFormat="1" ht="11.25">
      <c r="C251" s="66"/>
      <c r="G251" s="64"/>
      <c r="H251" s="64"/>
      <c r="I251" s="64"/>
    </row>
    <row r="252" spans="3:9" s="58" customFormat="1" ht="11.25">
      <c r="C252" s="66"/>
      <c r="G252" s="64"/>
      <c r="H252" s="64"/>
      <c r="I252" s="64"/>
    </row>
    <row r="253" spans="3:9" s="58" customFormat="1" ht="11.25">
      <c r="C253" s="66"/>
      <c r="G253" s="64"/>
      <c r="H253" s="64"/>
      <c r="I253" s="64"/>
    </row>
    <row r="254" spans="3:9" s="58" customFormat="1" ht="11.25">
      <c r="C254" s="66"/>
      <c r="G254" s="64"/>
      <c r="H254" s="64"/>
      <c r="I254" s="64"/>
    </row>
    <row r="255" spans="3:9" s="58" customFormat="1" ht="11.25">
      <c r="C255" s="66"/>
      <c r="G255" s="64"/>
      <c r="H255" s="64"/>
      <c r="I255" s="64"/>
    </row>
    <row r="256" spans="3:9" s="58" customFormat="1" ht="11.25">
      <c r="C256" s="66"/>
      <c r="G256" s="64"/>
      <c r="H256" s="64"/>
      <c r="I256" s="64"/>
    </row>
    <row r="257" spans="3:9" s="58" customFormat="1" ht="11.25">
      <c r="C257" s="66"/>
      <c r="G257" s="64"/>
      <c r="H257" s="64"/>
      <c r="I257" s="64"/>
    </row>
    <row r="258" spans="3:9" s="58" customFormat="1" ht="11.25">
      <c r="C258" s="66"/>
      <c r="G258" s="64"/>
      <c r="H258" s="64"/>
      <c r="I258" s="64"/>
    </row>
    <row r="259" spans="3:9" s="58" customFormat="1" ht="11.25">
      <c r="C259" s="66"/>
      <c r="G259" s="64"/>
      <c r="H259" s="64"/>
      <c r="I259" s="64"/>
    </row>
    <row r="260" spans="3:9" s="58" customFormat="1" ht="11.25">
      <c r="C260" s="66"/>
      <c r="G260" s="64"/>
      <c r="H260" s="64"/>
      <c r="I260" s="64"/>
    </row>
    <row r="261" spans="3:9" s="58" customFormat="1" ht="11.25">
      <c r="C261" s="66"/>
      <c r="G261" s="64"/>
      <c r="H261" s="64"/>
      <c r="I261" s="64"/>
    </row>
    <row r="262" spans="3:9" s="58" customFormat="1" ht="11.25">
      <c r="C262" s="66"/>
      <c r="G262" s="64"/>
      <c r="H262" s="64"/>
      <c r="I262" s="64"/>
    </row>
    <row r="263" spans="3:9" s="58" customFormat="1" ht="11.25">
      <c r="C263" s="66"/>
      <c r="G263" s="64"/>
      <c r="H263" s="64"/>
      <c r="I263" s="64"/>
    </row>
    <row r="264" spans="3:9" s="58" customFormat="1" ht="11.25">
      <c r="C264" s="66"/>
      <c r="G264" s="64"/>
      <c r="H264" s="64"/>
      <c r="I264" s="64"/>
    </row>
    <row r="265" spans="3:9" s="58" customFormat="1" ht="11.25">
      <c r="C265" s="66"/>
      <c r="G265" s="64"/>
      <c r="H265" s="64"/>
      <c r="I265" s="64"/>
    </row>
    <row r="266" spans="3:9" s="58" customFormat="1" ht="11.25">
      <c r="C266" s="66"/>
      <c r="G266" s="64"/>
      <c r="H266" s="64"/>
      <c r="I266" s="64"/>
    </row>
    <row r="267" spans="3:9" s="58" customFormat="1" ht="11.25">
      <c r="C267" s="66"/>
      <c r="G267" s="64"/>
      <c r="H267" s="64"/>
      <c r="I267" s="64"/>
    </row>
    <row r="268" spans="3:9" s="58" customFormat="1" ht="11.25">
      <c r="C268" s="66"/>
      <c r="G268" s="64"/>
      <c r="H268" s="64"/>
      <c r="I268" s="64"/>
    </row>
  </sheetData>
  <sheetProtection/>
  <mergeCells count="9">
    <mergeCell ref="B3:J3"/>
    <mergeCell ref="C5:H5"/>
    <mergeCell ref="B10:C10"/>
    <mergeCell ref="D10:E10"/>
    <mergeCell ref="F10:G10"/>
    <mergeCell ref="I10:I11"/>
    <mergeCell ref="J10:J11"/>
    <mergeCell ref="B11:C11"/>
    <mergeCell ref="F11:G11"/>
  </mergeCells>
  <printOptions/>
  <pageMargins left="0.787401575" right="0.787401575" top="0.984251969" bottom="0.984251969" header="0.492125985" footer="0.49212598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99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2.57421875" style="3" customWidth="1"/>
    <col min="2" max="2" width="9.140625" style="1" customWidth="1"/>
    <col min="3" max="3" width="25.140625" style="14" bestFit="1" customWidth="1"/>
    <col min="4" max="4" width="25.00390625" style="1" customWidth="1"/>
    <col min="5" max="5" width="20.57421875" style="1" customWidth="1"/>
    <col min="6" max="6" width="15.57421875" style="1" customWidth="1"/>
    <col min="7" max="7" width="14.8515625" style="2" customWidth="1"/>
    <col min="8" max="8" width="11.57421875" style="2" customWidth="1"/>
    <col min="9" max="9" width="11.421875" style="1" customWidth="1"/>
    <col min="10" max="22" width="9.140625" style="3" customWidth="1"/>
    <col min="23" max="16384" width="9.140625" style="1" customWidth="1"/>
  </cols>
  <sheetData>
    <row r="1" spans="2:9" ht="11.25">
      <c r="B1" s="3"/>
      <c r="C1" s="12"/>
      <c r="D1" s="3"/>
      <c r="E1" s="3"/>
      <c r="F1" s="3"/>
      <c r="G1" s="10"/>
      <c r="H1" s="10"/>
      <c r="I1" s="3"/>
    </row>
    <row r="2" spans="2:9" ht="11.25">
      <c r="B2" s="3"/>
      <c r="C2" s="12"/>
      <c r="D2" s="3"/>
      <c r="E2" s="3"/>
      <c r="F2" s="3"/>
      <c r="G2" s="10"/>
      <c r="H2" s="10"/>
      <c r="I2" s="3"/>
    </row>
    <row r="3" spans="2:9" ht="15.75">
      <c r="B3" s="3"/>
      <c r="C3" s="16" t="s">
        <v>184</v>
      </c>
      <c r="D3" s="3"/>
      <c r="E3" s="3"/>
      <c r="F3" s="3"/>
      <c r="G3" s="10"/>
      <c r="H3" s="10"/>
      <c r="I3" s="3"/>
    </row>
    <row r="4" spans="2:9" ht="15">
      <c r="B4" s="3"/>
      <c r="C4" s="15"/>
      <c r="D4" s="3"/>
      <c r="E4" s="3"/>
      <c r="F4" s="3"/>
      <c r="G4" s="10"/>
      <c r="H4" s="10"/>
      <c r="I4" s="3"/>
    </row>
    <row r="5" spans="2:9" ht="7.5" customHeight="1">
      <c r="B5" s="3"/>
      <c r="C5" s="12"/>
      <c r="D5" s="3"/>
      <c r="E5" s="3"/>
      <c r="F5" s="3"/>
      <c r="G5" s="10"/>
      <c r="H5" s="10"/>
      <c r="I5" s="3"/>
    </row>
    <row r="6" spans="2:9" ht="15" customHeight="1">
      <c r="B6" s="210" t="s">
        <v>0</v>
      </c>
      <c r="C6" s="212" t="s">
        <v>176</v>
      </c>
      <c r="D6" s="214" t="s">
        <v>177</v>
      </c>
      <c r="E6" s="214" t="s">
        <v>180</v>
      </c>
      <c r="F6" s="214" t="s">
        <v>181</v>
      </c>
      <c r="G6" s="207" t="s">
        <v>178</v>
      </c>
      <c r="H6" s="207" t="s">
        <v>183</v>
      </c>
      <c r="I6" s="207" t="s">
        <v>182</v>
      </c>
    </row>
    <row r="7" spans="2:9" ht="16.5" customHeight="1">
      <c r="B7" s="211"/>
      <c r="C7" s="213"/>
      <c r="D7" s="215"/>
      <c r="E7" s="216"/>
      <c r="F7" s="216"/>
      <c r="G7" s="217"/>
      <c r="H7" s="208"/>
      <c r="I7" s="209"/>
    </row>
    <row r="8" spans="2:9" ht="11.25">
      <c r="B8" s="3"/>
      <c r="C8" s="12"/>
      <c r="D8" s="3"/>
      <c r="E8" s="3"/>
      <c r="F8" s="3"/>
      <c r="G8" s="10"/>
      <c r="H8" s="10"/>
      <c r="I8" s="3"/>
    </row>
    <row r="9" spans="2:9" ht="12" thickBot="1">
      <c r="B9" s="3"/>
      <c r="C9" s="12"/>
      <c r="D9" s="3"/>
      <c r="E9" s="3"/>
      <c r="F9" s="3"/>
      <c r="G9" s="10"/>
      <c r="H9" s="10"/>
      <c r="I9" s="3"/>
    </row>
    <row r="10" spans="2:9" ht="16.5" thickBot="1">
      <c r="B10" s="3"/>
      <c r="C10" s="12"/>
      <c r="D10" s="3"/>
      <c r="E10" s="11" t="s">
        <v>179</v>
      </c>
      <c r="F10" s="218">
        <f>SUM(I13:I99)</f>
        <v>0</v>
      </c>
      <c r="G10" s="219"/>
      <c r="H10" s="10"/>
      <c r="I10" s="3"/>
    </row>
    <row r="11" spans="2:9" ht="11.25">
      <c r="B11" s="3"/>
      <c r="C11" s="12"/>
      <c r="D11" s="3"/>
      <c r="E11" s="3"/>
      <c r="F11" s="3"/>
      <c r="G11" s="10"/>
      <c r="H11" s="10"/>
      <c r="I11" s="3"/>
    </row>
    <row r="12" spans="2:9" ht="11.25">
      <c r="B12" s="3"/>
      <c r="C12" s="12"/>
      <c r="D12" s="3"/>
      <c r="E12" s="3"/>
      <c r="F12" s="3"/>
      <c r="G12" s="10"/>
      <c r="H12" s="10"/>
      <c r="I12" s="3"/>
    </row>
    <row r="13" spans="2:9" ht="12.75" customHeight="1">
      <c r="B13" s="5" t="s">
        <v>1</v>
      </c>
      <c r="C13" s="13" t="s">
        <v>175</v>
      </c>
      <c r="D13" s="6" t="s">
        <v>2</v>
      </c>
      <c r="E13" s="5" t="s">
        <v>4</v>
      </c>
      <c r="F13" s="7" t="s">
        <v>3</v>
      </c>
      <c r="G13" s="8">
        <v>2.2</v>
      </c>
      <c r="H13" s="4"/>
      <c r="I13" s="9">
        <f>5*H13*G13</f>
        <v>0</v>
      </c>
    </row>
    <row r="14" spans="2:9" ht="12.75" customHeight="1">
      <c r="B14" s="5" t="s">
        <v>5</v>
      </c>
      <c r="C14" s="13" t="s">
        <v>175</v>
      </c>
      <c r="D14" s="6" t="s">
        <v>6</v>
      </c>
      <c r="E14" s="5" t="s">
        <v>4</v>
      </c>
      <c r="F14" s="7" t="s">
        <v>3</v>
      </c>
      <c r="G14" s="8">
        <v>7.6</v>
      </c>
      <c r="H14" s="4"/>
      <c r="I14" s="9">
        <f aca="true" t="shared" si="0" ref="I14:I77">5*H14*G14</f>
        <v>0</v>
      </c>
    </row>
    <row r="15" spans="2:9" ht="12.75" customHeight="1">
      <c r="B15" s="5" t="s">
        <v>1</v>
      </c>
      <c r="C15" s="13" t="s">
        <v>175</v>
      </c>
      <c r="D15" s="6" t="s">
        <v>7</v>
      </c>
      <c r="E15" s="5" t="s">
        <v>4</v>
      </c>
      <c r="F15" s="7" t="s">
        <v>3</v>
      </c>
      <c r="G15" s="8">
        <v>5.7</v>
      </c>
      <c r="H15" s="4"/>
      <c r="I15" s="9">
        <f t="shared" si="0"/>
        <v>0</v>
      </c>
    </row>
    <row r="16" spans="2:9" ht="12.75" customHeight="1">
      <c r="B16" s="17" t="s">
        <v>8</v>
      </c>
      <c r="C16" s="18" t="s">
        <v>9</v>
      </c>
      <c r="D16" s="19" t="s">
        <v>10</v>
      </c>
      <c r="E16" s="17" t="s">
        <v>12</v>
      </c>
      <c r="F16" s="20" t="s">
        <v>11</v>
      </c>
      <c r="G16" s="21">
        <v>17</v>
      </c>
      <c r="H16" s="22"/>
      <c r="I16" s="23">
        <f>4*H16*G16</f>
        <v>0</v>
      </c>
    </row>
    <row r="17" spans="2:9" ht="12.75" customHeight="1">
      <c r="B17" s="5" t="s">
        <v>13</v>
      </c>
      <c r="C17" s="13" t="s">
        <v>14</v>
      </c>
      <c r="D17" s="6" t="s">
        <v>15</v>
      </c>
      <c r="E17" s="5" t="s">
        <v>16</v>
      </c>
      <c r="F17" s="7" t="s">
        <v>3</v>
      </c>
      <c r="G17" s="8">
        <v>4.9</v>
      </c>
      <c r="H17" s="4"/>
      <c r="I17" s="9">
        <f t="shared" si="0"/>
        <v>0</v>
      </c>
    </row>
    <row r="18" spans="2:9" ht="11.25">
      <c r="B18" s="5" t="s">
        <v>13</v>
      </c>
      <c r="C18" s="13" t="s">
        <v>14</v>
      </c>
      <c r="D18" s="6" t="s">
        <v>17</v>
      </c>
      <c r="E18" s="5" t="s">
        <v>18</v>
      </c>
      <c r="F18" s="7" t="s">
        <v>3</v>
      </c>
      <c r="G18" s="8">
        <v>5.9</v>
      </c>
      <c r="H18" s="4"/>
      <c r="I18" s="9">
        <f t="shared" si="0"/>
        <v>0</v>
      </c>
    </row>
    <row r="19" spans="2:9" ht="12.75" customHeight="1">
      <c r="B19" s="5" t="s">
        <v>13</v>
      </c>
      <c r="C19" s="13" t="s">
        <v>14</v>
      </c>
      <c r="D19" s="6" t="s">
        <v>19</v>
      </c>
      <c r="E19" s="5" t="s">
        <v>20</v>
      </c>
      <c r="F19" s="7" t="s">
        <v>3</v>
      </c>
      <c r="G19" s="8">
        <v>7.1</v>
      </c>
      <c r="H19" s="4"/>
      <c r="I19" s="9">
        <f t="shared" si="0"/>
        <v>0</v>
      </c>
    </row>
    <row r="20" spans="2:9" ht="11.25">
      <c r="B20" s="5" t="s">
        <v>13</v>
      </c>
      <c r="C20" s="13" t="s">
        <v>14</v>
      </c>
      <c r="D20" s="6" t="s">
        <v>21</v>
      </c>
      <c r="E20" s="5" t="s">
        <v>22</v>
      </c>
      <c r="F20" s="7" t="s">
        <v>3</v>
      </c>
      <c r="G20" s="8">
        <v>4.7</v>
      </c>
      <c r="H20" s="4"/>
      <c r="I20" s="9">
        <f t="shared" si="0"/>
        <v>0</v>
      </c>
    </row>
    <row r="21" spans="2:9" ht="11.25">
      <c r="B21" s="5" t="s">
        <v>13</v>
      </c>
      <c r="C21" s="13" t="s">
        <v>14</v>
      </c>
      <c r="D21" s="6" t="s">
        <v>23</v>
      </c>
      <c r="E21" s="5" t="s">
        <v>18</v>
      </c>
      <c r="F21" s="7" t="s">
        <v>24</v>
      </c>
      <c r="G21" s="8">
        <v>5.9</v>
      </c>
      <c r="H21" s="4"/>
      <c r="I21" s="9">
        <f t="shared" si="0"/>
        <v>0</v>
      </c>
    </row>
    <row r="22" spans="2:9" ht="11.25">
      <c r="B22" s="5" t="s">
        <v>13</v>
      </c>
      <c r="C22" s="13" t="s">
        <v>14</v>
      </c>
      <c r="D22" s="6" t="s">
        <v>25</v>
      </c>
      <c r="E22" s="5" t="s">
        <v>18</v>
      </c>
      <c r="F22" s="7" t="s">
        <v>26</v>
      </c>
      <c r="G22" s="8">
        <v>5.9</v>
      </c>
      <c r="H22" s="4"/>
      <c r="I22" s="9">
        <f t="shared" si="0"/>
        <v>0</v>
      </c>
    </row>
    <row r="23" spans="2:9" ht="12.75" customHeight="1">
      <c r="B23" s="5" t="s">
        <v>13</v>
      </c>
      <c r="C23" s="13" t="s">
        <v>14</v>
      </c>
      <c r="D23" s="6" t="s">
        <v>27</v>
      </c>
      <c r="E23" s="5" t="s">
        <v>22</v>
      </c>
      <c r="F23" s="7" t="s">
        <v>3</v>
      </c>
      <c r="G23" s="8">
        <v>4.7</v>
      </c>
      <c r="H23" s="4"/>
      <c r="I23" s="9">
        <f t="shared" si="0"/>
        <v>0</v>
      </c>
    </row>
    <row r="24" spans="2:9" ht="12.75" customHeight="1">
      <c r="B24" s="5" t="s">
        <v>13</v>
      </c>
      <c r="C24" s="13" t="s">
        <v>14</v>
      </c>
      <c r="D24" s="6" t="s">
        <v>28</v>
      </c>
      <c r="E24" s="5" t="s">
        <v>18</v>
      </c>
      <c r="F24" s="7" t="s">
        <v>3</v>
      </c>
      <c r="G24" s="8">
        <v>5.2</v>
      </c>
      <c r="H24" s="4"/>
      <c r="I24" s="9">
        <f t="shared" si="0"/>
        <v>0</v>
      </c>
    </row>
    <row r="25" spans="2:9" ht="11.25">
      <c r="B25" s="5" t="s">
        <v>13</v>
      </c>
      <c r="C25" s="13" t="s">
        <v>14</v>
      </c>
      <c r="D25" s="6" t="s">
        <v>29</v>
      </c>
      <c r="E25" s="5" t="s">
        <v>16</v>
      </c>
      <c r="F25" s="7" t="s">
        <v>3</v>
      </c>
      <c r="G25" s="8">
        <v>4.9</v>
      </c>
      <c r="H25" s="4"/>
      <c r="I25" s="9">
        <f t="shared" si="0"/>
        <v>0</v>
      </c>
    </row>
    <row r="26" spans="2:9" ht="11.25">
      <c r="B26" s="5" t="s">
        <v>13</v>
      </c>
      <c r="C26" s="13" t="s">
        <v>14</v>
      </c>
      <c r="D26" s="6" t="s">
        <v>30</v>
      </c>
      <c r="E26" s="5" t="s">
        <v>18</v>
      </c>
      <c r="F26" s="7" t="s">
        <v>3</v>
      </c>
      <c r="G26" s="8">
        <v>3.9</v>
      </c>
      <c r="H26" s="4"/>
      <c r="I26" s="9">
        <f t="shared" si="0"/>
        <v>0</v>
      </c>
    </row>
    <row r="27" spans="2:9" ht="11.25">
      <c r="B27" s="5" t="s">
        <v>13</v>
      </c>
      <c r="C27" s="13" t="s">
        <v>14</v>
      </c>
      <c r="D27" s="6" t="s">
        <v>31</v>
      </c>
      <c r="E27" s="5" t="s">
        <v>20</v>
      </c>
      <c r="F27" s="7" t="s">
        <v>3</v>
      </c>
      <c r="G27" s="8">
        <v>8.7</v>
      </c>
      <c r="H27" s="4"/>
      <c r="I27" s="9">
        <f t="shared" si="0"/>
        <v>0</v>
      </c>
    </row>
    <row r="28" spans="2:9" ht="12.75" customHeight="1">
      <c r="B28" s="5" t="s">
        <v>32</v>
      </c>
      <c r="C28" s="13" t="s">
        <v>33</v>
      </c>
      <c r="D28" s="6" t="s">
        <v>34</v>
      </c>
      <c r="E28" s="5" t="s">
        <v>22</v>
      </c>
      <c r="F28" s="7" t="s">
        <v>3</v>
      </c>
      <c r="G28" s="8">
        <v>9.3</v>
      </c>
      <c r="H28" s="4"/>
      <c r="I28" s="9">
        <f t="shared" si="0"/>
        <v>0</v>
      </c>
    </row>
    <row r="29" spans="2:9" ht="12.75" customHeight="1">
      <c r="B29" s="5" t="s">
        <v>35</v>
      </c>
      <c r="C29" s="13" t="s">
        <v>36</v>
      </c>
      <c r="D29" s="6" t="s">
        <v>37</v>
      </c>
      <c r="E29" s="5" t="s">
        <v>38</v>
      </c>
      <c r="F29" s="7" t="s">
        <v>3</v>
      </c>
      <c r="G29" s="8">
        <v>6.1</v>
      </c>
      <c r="H29" s="4"/>
      <c r="I29" s="9">
        <f>5*H29*G29</f>
        <v>0</v>
      </c>
    </row>
    <row r="30" spans="2:9" ht="12.75" customHeight="1">
      <c r="B30" s="5" t="s">
        <v>35</v>
      </c>
      <c r="C30" s="13" t="s">
        <v>36</v>
      </c>
      <c r="D30" s="6" t="s">
        <v>39</v>
      </c>
      <c r="E30" s="5" t="s">
        <v>38</v>
      </c>
      <c r="F30" s="7" t="s">
        <v>24</v>
      </c>
      <c r="G30" s="8">
        <v>6.8</v>
      </c>
      <c r="H30" s="4"/>
      <c r="I30" s="9">
        <f t="shared" si="0"/>
        <v>0</v>
      </c>
    </row>
    <row r="31" spans="2:9" ht="12.75" customHeight="1">
      <c r="B31" s="5" t="s">
        <v>35</v>
      </c>
      <c r="C31" s="13" t="s">
        <v>36</v>
      </c>
      <c r="D31" s="6" t="s">
        <v>40</v>
      </c>
      <c r="E31" s="5" t="s">
        <v>38</v>
      </c>
      <c r="F31" s="7" t="s">
        <v>26</v>
      </c>
      <c r="G31" s="8">
        <v>6.8</v>
      </c>
      <c r="H31" s="4"/>
      <c r="I31" s="9">
        <f t="shared" si="0"/>
        <v>0</v>
      </c>
    </row>
    <row r="32" spans="2:9" ht="12.75" customHeight="1">
      <c r="B32" s="5" t="s">
        <v>41</v>
      </c>
      <c r="C32" s="13" t="s">
        <v>42</v>
      </c>
      <c r="D32" s="6" t="s">
        <v>43</v>
      </c>
      <c r="E32" s="5" t="s">
        <v>20</v>
      </c>
      <c r="F32" s="7" t="s">
        <v>3</v>
      </c>
      <c r="G32" s="8">
        <v>5.7</v>
      </c>
      <c r="H32" s="4"/>
      <c r="I32" s="9">
        <f t="shared" si="0"/>
        <v>0</v>
      </c>
    </row>
    <row r="33" spans="2:9" ht="12.75" customHeight="1">
      <c r="B33" s="5" t="s">
        <v>41</v>
      </c>
      <c r="C33" s="13" t="s">
        <v>44</v>
      </c>
      <c r="D33" s="6" t="s">
        <v>45</v>
      </c>
      <c r="E33" s="5" t="s">
        <v>20</v>
      </c>
      <c r="F33" s="7" t="s">
        <v>3</v>
      </c>
      <c r="G33" s="8">
        <v>4.3</v>
      </c>
      <c r="H33" s="4"/>
      <c r="I33" s="9">
        <f t="shared" si="0"/>
        <v>0</v>
      </c>
    </row>
    <row r="34" spans="2:9" ht="12.75" customHeight="1">
      <c r="B34" s="5" t="s">
        <v>46</v>
      </c>
      <c r="C34" s="13" t="s">
        <v>47</v>
      </c>
      <c r="D34" s="6" t="s">
        <v>48</v>
      </c>
      <c r="E34" s="5" t="s">
        <v>49</v>
      </c>
      <c r="F34" s="7" t="s">
        <v>3</v>
      </c>
      <c r="G34" s="8">
        <v>4.3</v>
      </c>
      <c r="H34" s="4"/>
      <c r="I34" s="9">
        <f t="shared" si="0"/>
        <v>0</v>
      </c>
    </row>
    <row r="35" spans="2:9" ht="12.75" customHeight="1">
      <c r="B35" s="5" t="s">
        <v>46</v>
      </c>
      <c r="C35" s="13" t="s">
        <v>47</v>
      </c>
      <c r="D35" s="6" t="s">
        <v>50</v>
      </c>
      <c r="E35" s="5" t="s">
        <v>49</v>
      </c>
      <c r="F35" s="7" t="s">
        <v>3</v>
      </c>
      <c r="G35" s="8">
        <v>4.3</v>
      </c>
      <c r="H35" s="4"/>
      <c r="I35" s="9">
        <f t="shared" si="0"/>
        <v>0</v>
      </c>
    </row>
    <row r="36" spans="2:9" ht="11.25">
      <c r="B36" s="5" t="s">
        <v>51</v>
      </c>
      <c r="C36" s="13" t="s">
        <v>52</v>
      </c>
      <c r="D36" s="6" t="s">
        <v>53</v>
      </c>
      <c r="E36" s="5" t="s">
        <v>18</v>
      </c>
      <c r="F36" s="7" t="s">
        <v>26</v>
      </c>
      <c r="G36" s="8">
        <v>5.9</v>
      </c>
      <c r="H36" s="4"/>
      <c r="I36" s="9">
        <f t="shared" si="0"/>
        <v>0</v>
      </c>
    </row>
    <row r="37" spans="2:9" ht="21.75">
      <c r="B37" s="5" t="s">
        <v>51</v>
      </c>
      <c r="C37" s="13" t="s">
        <v>52</v>
      </c>
      <c r="D37" s="6" t="s">
        <v>54</v>
      </c>
      <c r="E37" s="5" t="s">
        <v>18</v>
      </c>
      <c r="F37" s="7" t="s">
        <v>24</v>
      </c>
      <c r="G37" s="8">
        <v>5.9</v>
      </c>
      <c r="H37" s="4"/>
      <c r="I37" s="9">
        <f t="shared" si="0"/>
        <v>0</v>
      </c>
    </row>
    <row r="38" spans="2:9" ht="17.25">
      <c r="B38" s="5" t="s">
        <v>5</v>
      </c>
      <c r="C38" s="13" t="s">
        <v>55</v>
      </c>
      <c r="D38" s="6" t="s">
        <v>56</v>
      </c>
      <c r="E38" s="5" t="s">
        <v>4</v>
      </c>
      <c r="F38" s="7" t="s">
        <v>3</v>
      </c>
      <c r="G38" s="8">
        <v>4.1</v>
      </c>
      <c r="H38" s="4"/>
      <c r="I38" s="9">
        <f t="shared" si="0"/>
        <v>0</v>
      </c>
    </row>
    <row r="39" spans="2:9" ht="11.25">
      <c r="B39" s="5" t="s">
        <v>46</v>
      </c>
      <c r="C39" s="13" t="s">
        <v>57</v>
      </c>
      <c r="D39" s="6" t="s">
        <v>58</v>
      </c>
      <c r="E39" s="5" t="s">
        <v>49</v>
      </c>
      <c r="F39" s="7" t="s">
        <v>3</v>
      </c>
      <c r="G39" s="8">
        <v>2.45</v>
      </c>
      <c r="H39" s="4"/>
      <c r="I39" s="9">
        <f t="shared" si="0"/>
        <v>0</v>
      </c>
    </row>
    <row r="40" spans="2:9" ht="21.75">
      <c r="B40" s="5" t="s">
        <v>59</v>
      </c>
      <c r="C40" s="13" t="s">
        <v>60</v>
      </c>
      <c r="D40" s="6" t="s">
        <v>62</v>
      </c>
      <c r="E40" s="5" t="s">
        <v>61</v>
      </c>
      <c r="F40" s="7" t="s">
        <v>24</v>
      </c>
      <c r="G40" s="8">
        <v>6.3</v>
      </c>
      <c r="H40" s="4"/>
      <c r="I40" s="9">
        <f t="shared" si="0"/>
        <v>0</v>
      </c>
    </row>
    <row r="41" spans="2:9" ht="21.75">
      <c r="B41" s="5" t="s">
        <v>59</v>
      </c>
      <c r="C41" s="13" t="s">
        <v>60</v>
      </c>
      <c r="D41" s="6" t="s">
        <v>63</v>
      </c>
      <c r="E41" s="5" t="s">
        <v>64</v>
      </c>
      <c r="F41" s="7" t="s">
        <v>3</v>
      </c>
      <c r="G41" s="8">
        <v>6</v>
      </c>
      <c r="H41" s="4"/>
      <c r="I41" s="9">
        <f t="shared" si="0"/>
        <v>0</v>
      </c>
    </row>
    <row r="42" spans="2:9" ht="11.25">
      <c r="B42" s="5" t="s">
        <v>59</v>
      </c>
      <c r="C42" s="13" t="s">
        <v>60</v>
      </c>
      <c r="D42" s="6" t="s">
        <v>65</v>
      </c>
      <c r="E42" s="5" t="s">
        <v>38</v>
      </c>
      <c r="F42" s="7" t="s">
        <v>3</v>
      </c>
      <c r="G42" s="8">
        <v>8.3</v>
      </c>
      <c r="H42" s="4"/>
      <c r="I42" s="9">
        <f t="shared" si="0"/>
        <v>0</v>
      </c>
    </row>
    <row r="43" spans="2:9" ht="11.25">
      <c r="B43" s="5" t="s">
        <v>66</v>
      </c>
      <c r="C43" s="13" t="s">
        <v>67</v>
      </c>
      <c r="D43" s="6" t="s">
        <v>68</v>
      </c>
      <c r="E43" s="5" t="s">
        <v>69</v>
      </c>
      <c r="F43" s="7" t="s">
        <v>3</v>
      </c>
      <c r="G43" s="8">
        <v>4.3</v>
      </c>
      <c r="H43" s="4"/>
      <c r="I43" s="9">
        <f t="shared" si="0"/>
        <v>0</v>
      </c>
    </row>
    <row r="44" spans="2:9" ht="11.25">
      <c r="B44" s="5" t="s">
        <v>66</v>
      </c>
      <c r="C44" s="13" t="s">
        <v>67</v>
      </c>
      <c r="D44" s="6" t="s">
        <v>70</v>
      </c>
      <c r="E44" s="5" t="s">
        <v>69</v>
      </c>
      <c r="F44" s="7" t="s">
        <v>3</v>
      </c>
      <c r="G44" s="8">
        <v>4.3</v>
      </c>
      <c r="H44" s="4"/>
      <c r="I44" s="9">
        <f t="shared" si="0"/>
        <v>0</v>
      </c>
    </row>
    <row r="45" spans="2:9" ht="11.25">
      <c r="B45" s="5" t="s">
        <v>71</v>
      </c>
      <c r="C45" s="13" t="s">
        <v>72</v>
      </c>
      <c r="D45" s="6" t="s">
        <v>73</v>
      </c>
      <c r="E45" s="5" t="s">
        <v>12</v>
      </c>
      <c r="F45" s="7" t="s">
        <v>74</v>
      </c>
      <c r="G45" s="8">
        <v>8</v>
      </c>
      <c r="H45" s="4"/>
      <c r="I45" s="9">
        <f t="shared" si="0"/>
        <v>0</v>
      </c>
    </row>
    <row r="46" spans="2:9" ht="11.25">
      <c r="B46" s="5" t="s">
        <v>75</v>
      </c>
      <c r="C46" s="13" t="s">
        <v>76</v>
      </c>
      <c r="D46" s="6" t="s">
        <v>77</v>
      </c>
      <c r="E46" s="5" t="s">
        <v>4</v>
      </c>
      <c r="F46" s="7" t="s">
        <v>24</v>
      </c>
      <c r="G46" s="8">
        <v>5.6</v>
      </c>
      <c r="H46" s="4"/>
      <c r="I46" s="9">
        <f t="shared" si="0"/>
        <v>0</v>
      </c>
    </row>
    <row r="47" spans="2:9" ht="11.25">
      <c r="B47" s="5" t="s">
        <v>78</v>
      </c>
      <c r="C47" s="13" t="s">
        <v>79</v>
      </c>
      <c r="D47" s="6" t="s">
        <v>80</v>
      </c>
      <c r="E47" s="5" t="s">
        <v>81</v>
      </c>
      <c r="F47" s="7" t="s">
        <v>3</v>
      </c>
      <c r="G47" s="8">
        <v>4.8</v>
      </c>
      <c r="H47" s="4"/>
      <c r="I47" s="9">
        <f t="shared" si="0"/>
        <v>0</v>
      </c>
    </row>
    <row r="48" spans="2:9" ht="11.25">
      <c r="B48" s="5" t="s">
        <v>78</v>
      </c>
      <c r="C48" s="13" t="s">
        <v>79</v>
      </c>
      <c r="D48" s="6" t="s">
        <v>82</v>
      </c>
      <c r="E48" s="5" t="s">
        <v>83</v>
      </c>
      <c r="F48" s="7" t="s">
        <v>3</v>
      </c>
      <c r="G48" s="8">
        <v>5.7</v>
      </c>
      <c r="H48" s="4"/>
      <c r="I48" s="9">
        <f t="shared" si="0"/>
        <v>0</v>
      </c>
    </row>
    <row r="49" spans="2:9" ht="11.25">
      <c r="B49" s="5" t="s">
        <v>78</v>
      </c>
      <c r="C49" s="13" t="s">
        <v>79</v>
      </c>
      <c r="D49" s="6" t="s">
        <v>84</v>
      </c>
      <c r="E49" s="5" t="s">
        <v>81</v>
      </c>
      <c r="F49" s="7" t="s">
        <v>3</v>
      </c>
      <c r="G49" s="8">
        <v>5</v>
      </c>
      <c r="H49" s="4"/>
      <c r="I49" s="9">
        <f t="shared" si="0"/>
        <v>0</v>
      </c>
    </row>
    <row r="50" spans="2:9" ht="21.75">
      <c r="B50" s="5" t="s">
        <v>35</v>
      </c>
      <c r="C50" s="13" t="s">
        <v>85</v>
      </c>
      <c r="D50" s="6" t="s">
        <v>86</v>
      </c>
      <c r="E50" s="5" t="s">
        <v>64</v>
      </c>
      <c r="F50" s="7" t="s">
        <v>3</v>
      </c>
      <c r="G50" s="8">
        <v>3.9</v>
      </c>
      <c r="H50" s="4"/>
      <c r="I50" s="9">
        <f t="shared" si="0"/>
        <v>0</v>
      </c>
    </row>
    <row r="51" spans="2:9" ht="21.75">
      <c r="B51" s="5" t="s">
        <v>35</v>
      </c>
      <c r="C51" s="13" t="s">
        <v>85</v>
      </c>
      <c r="D51" s="6" t="s">
        <v>87</v>
      </c>
      <c r="E51" s="5" t="s">
        <v>64</v>
      </c>
      <c r="F51" s="7" t="s">
        <v>3</v>
      </c>
      <c r="G51" s="8">
        <v>6.2</v>
      </c>
      <c r="H51" s="4"/>
      <c r="I51" s="9">
        <f t="shared" si="0"/>
        <v>0</v>
      </c>
    </row>
    <row r="52" spans="2:9" ht="11.25">
      <c r="B52" s="5" t="s">
        <v>88</v>
      </c>
      <c r="C52" s="13" t="s">
        <v>89</v>
      </c>
      <c r="D52" s="6" t="s">
        <v>90</v>
      </c>
      <c r="E52" s="5" t="s">
        <v>38</v>
      </c>
      <c r="F52" s="7" t="s">
        <v>3</v>
      </c>
      <c r="G52" s="8">
        <v>6.3</v>
      </c>
      <c r="H52" s="4"/>
      <c r="I52" s="9">
        <f t="shared" si="0"/>
        <v>0</v>
      </c>
    </row>
    <row r="53" spans="2:9" ht="11.25">
      <c r="B53" s="5" t="s">
        <v>88</v>
      </c>
      <c r="C53" s="13" t="s">
        <v>89</v>
      </c>
      <c r="D53" s="6" t="s">
        <v>91</v>
      </c>
      <c r="E53" s="5" t="s">
        <v>38</v>
      </c>
      <c r="F53" s="7" t="s">
        <v>3</v>
      </c>
      <c r="G53" s="8">
        <v>4</v>
      </c>
      <c r="H53" s="4"/>
      <c r="I53" s="9">
        <f t="shared" si="0"/>
        <v>0</v>
      </c>
    </row>
    <row r="54" spans="2:9" ht="21.75">
      <c r="B54" s="5" t="s">
        <v>92</v>
      </c>
      <c r="C54" s="13" t="s">
        <v>93</v>
      </c>
      <c r="D54" s="6" t="s">
        <v>94</v>
      </c>
      <c r="E54" s="5" t="s">
        <v>64</v>
      </c>
      <c r="F54" s="7" t="s">
        <v>3</v>
      </c>
      <c r="G54" s="8">
        <v>4.6</v>
      </c>
      <c r="H54" s="4"/>
      <c r="I54" s="9">
        <f t="shared" si="0"/>
        <v>0</v>
      </c>
    </row>
    <row r="55" spans="2:9" ht="21.75">
      <c r="B55" s="5" t="s">
        <v>92</v>
      </c>
      <c r="C55" s="13" t="s">
        <v>93</v>
      </c>
      <c r="D55" s="6" t="s">
        <v>95</v>
      </c>
      <c r="E55" s="5" t="s">
        <v>64</v>
      </c>
      <c r="F55" s="7" t="s">
        <v>3</v>
      </c>
      <c r="G55" s="8">
        <v>4.4</v>
      </c>
      <c r="H55" s="4"/>
      <c r="I55" s="9">
        <f t="shared" si="0"/>
        <v>0</v>
      </c>
    </row>
    <row r="56" spans="2:9" ht="11.25">
      <c r="B56" s="5" t="s">
        <v>96</v>
      </c>
      <c r="C56" s="13" t="s">
        <v>97</v>
      </c>
      <c r="D56" s="6" t="s">
        <v>98</v>
      </c>
      <c r="E56" s="5" t="s">
        <v>12</v>
      </c>
      <c r="F56" s="7" t="s">
        <v>11</v>
      </c>
      <c r="G56" s="8">
        <v>1.2</v>
      </c>
      <c r="H56" s="4"/>
      <c r="I56" s="9">
        <f t="shared" si="0"/>
        <v>0</v>
      </c>
    </row>
    <row r="57" spans="2:9" ht="11.25">
      <c r="B57" s="5" t="s">
        <v>96</v>
      </c>
      <c r="C57" s="13" t="s">
        <v>97</v>
      </c>
      <c r="D57" s="6" t="s">
        <v>99</v>
      </c>
      <c r="E57" s="5" t="s">
        <v>12</v>
      </c>
      <c r="F57" s="7" t="s">
        <v>11</v>
      </c>
      <c r="G57" s="8">
        <v>2.4</v>
      </c>
      <c r="H57" s="4"/>
      <c r="I57" s="9">
        <f t="shared" si="0"/>
        <v>0</v>
      </c>
    </row>
    <row r="58" spans="2:9" ht="11.25">
      <c r="B58" s="5" t="s">
        <v>96</v>
      </c>
      <c r="C58" s="13" t="s">
        <v>97</v>
      </c>
      <c r="D58" s="6" t="s">
        <v>100</v>
      </c>
      <c r="E58" s="5" t="s">
        <v>12</v>
      </c>
      <c r="F58" s="7" t="s">
        <v>11</v>
      </c>
      <c r="G58" s="8">
        <v>3.8</v>
      </c>
      <c r="H58" s="4"/>
      <c r="I58" s="9">
        <f t="shared" si="0"/>
        <v>0</v>
      </c>
    </row>
    <row r="59" spans="2:9" ht="11.25">
      <c r="B59" s="17" t="s">
        <v>96</v>
      </c>
      <c r="C59" s="18" t="s">
        <v>97</v>
      </c>
      <c r="D59" s="19" t="s">
        <v>101</v>
      </c>
      <c r="E59" s="17" t="s">
        <v>12</v>
      </c>
      <c r="F59" s="20" t="s">
        <v>11</v>
      </c>
      <c r="G59" s="21">
        <v>17</v>
      </c>
      <c r="H59" s="22"/>
      <c r="I59" s="23">
        <f>4*H59*G59</f>
        <v>0</v>
      </c>
    </row>
    <row r="60" spans="2:9" ht="11.25">
      <c r="B60" s="5" t="s">
        <v>32</v>
      </c>
      <c r="C60" s="13" t="s">
        <v>102</v>
      </c>
      <c r="D60" s="6" t="s">
        <v>103</v>
      </c>
      <c r="E60" s="5" t="s">
        <v>38</v>
      </c>
      <c r="F60" s="7" t="s">
        <v>3</v>
      </c>
      <c r="G60" s="8">
        <v>4.1</v>
      </c>
      <c r="H60" s="4"/>
      <c r="I60" s="9">
        <f t="shared" si="0"/>
        <v>0</v>
      </c>
    </row>
    <row r="61" spans="2:9" ht="17.25">
      <c r="B61" s="5" t="s">
        <v>104</v>
      </c>
      <c r="C61" s="13" t="s">
        <v>105</v>
      </c>
      <c r="D61" s="6" t="s">
        <v>106</v>
      </c>
      <c r="E61" s="5" t="s">
        <v>107</v>
      </c>
      <c r="F61" s="7" t="s">
        <v>3</v>
      </c>
      <c r="G61" s="8">
        <v>7.1</v>
      </c>
      <c r="H61" s="4"/>
      <c r="I61" s="9">
        <f t="shared" si="0"/>
        <v>0</v>
      </c>
    </row>
    <row r="62" spans="2:9" ht="11.25">
      <c r="B62" s="5" t="s">
        <v>108</v>
      </c>
      <c r="C62" s="13" t="s">
        <v>109</v>
      </c>
      <c r="D62" s="6" t="s">
        <v>110</v>
      </c>
      <c r="E62" s="5" t="s">
        <v>16</v>
      </c>
      <c r="F62" s="7" t="s">
        <v>3</v>
      </c>
      <c r="G62" s="8">
        <v>3.8</v>
      </c>
      <c r="H62" s="4"/>
      <c r="I62" s="9">
        <f t="shared" si="0"/>
        <v>0</v>
      </c>
    </row>
    <row r="63" spans="2:9" ht="11.25">
      <c r="B63" s="5" t="s">
        <v>108</v>
      </c>
      <c r="C63" s="13" t="s">
        <v>109</v>
      </c>
      <c r="D63" s="6" t="s">
        <v>111</v>
      </c>
      <c r="E63" s="5" t="s">
        <v>16</v>
      </c>
      <c r="F63" s="7" t="s">
        <v>3</v>
      </c>
      <c r="G63" s="8">
        <v>4.9</v>
      </c>
      <c r="H63" s="4"/>
      <c r="I63" s="9">
        <f t="shared" si="0"/>
        <v>0</v>
      </c>
    </row>
    <row r="64" spans="2:9" ht="11.25">
      <c r="B64" s="5" t="s">
        <v>108</v>
      </c>
      <c r="C64" s="13" t="s">
        <v>109</v>
      </c>
      <c r="D64" s="6" t="s">
        <v>112</v>
      </c>
      <c r="E64" s="5" t="s">
        <v>16</v>
      </c>
      <c r="F64" s="7" t="s">
        <v>3</v>
      </c>
      <c r="G64" s="8">
        <v>3.6</v>
      </c>
      <c r="H64" s="4"/>
      <c r="I64" s="9">
        <f t="shared" si="0"/>
        <v>0</v>
      </c>
    </row>
    <row r="65" spans="2:9" ht="11.25">
      <c r="B65" s="5" t="s">
        <v>5</v>
      </c>
      <c r="C65" s="13" t="s">
        <v>113</v>
      </c>
      <c r="D65" s="6" t="s">
        <v>114</v>
      </c>
      <c r="E65" s="5" t="s">
        <v>4</v>
      </c>
      <c r="F65" s="7" t="s">
        <v>3</v>
      </c>
      <c r="G65" s="8">
        <v>3.9</v>
      </c>
      <c r="H65" s="4"/>
      <c r="I65" s="9">
        <f t="shared" si="0"/>
        <v>0</v>
      </c>
    </row>
    <row r="66" spans="2:9" ht="11.25">
      <c r="B66" s="5" t="s">
        <v>115</v>
      </c>
      <c r="C66" s="13" t="s">
        <v>116</v>
      </c>
      <c r="D66" s="6" t="s">
        <v>117</v>
      </c>
      <c r="E66" s="5" t="s">
        <v>83</v>
      </c>
      <c r="F66" s="7" t="s">
        <v>3</v>
      </c>
      <c r="G66" s="8">
        <v>3.7</v>
      </c>
      <c r="H66" s="4"/>
      <c r="I66" s="9">
        <f t="shared" si="0"/>
        <v>0</v>
      </c>
    </row>
    <row r="67" spans="2:9" ht="11.25">
      <c r="B67" s="5" t="s">
        <v>118</v>
      </c>
      <c r="C67" s="13" t="s">
        <v>119</v>
      </c>
      <c r="D67" s="6" t="s">
        <v>120</v>
      </c>
      <c r="E67" s="5" t="s">
        <v>61</v>
      </c>
      <c r="F67" s="7" t="s">
        <v>24</v>
      </c>
      <c r="G67" s="8">
        <v>4.2</v>
      </c>
      <c r="H67" s="4"/>
      <c r="I67" s="9">
        <f t="shared" si="0"/>
        <v>0</v>
      </c>
    </row>
    <row r="68" spans="2:9" ht="11.25">
      <c r="B68" s="5" t="s">
        <v>121</v>
      </c>
      <c r="C68" s="13" t="s">
        <v>122</v>
      </c>
      <c r="D68" s="6" t="s">
        <v>123</v>
      </c>
      <c r="E68" s="5" t="s">
        <v>81</v>
      </c>
      <c r="F68" s="7" t="s">
        <v>3</v>
      </c>
      <c r="G68" s="8">
        <v>4.5</v>
      </c>
      <c r="H68" s="4"/>
      <c r="I68" s="9">
        <f t="shared" si="0"/>
        <v>0</v>
      </c>
    </row>
    <row r="69" spans="2:9" ht="11.25">
      <c r="B69" s="5" t="s">
        <v>121</v>
      </c>
      <c r="C69" s="13" t="s">
        <v>122</v>
      </c>
      <c r="D69" s="6" t="s">
        <v>124</v>
      </c>
      <c r="E69" s="5" t="s">
        <v>81</v>
      </c>
      <c r="F69" s="7" t="s">
        <v>3</v>
      </c>
      <c r="G69" s="8">
        <v>7.8</v>
      </c>
      <c r="H69" s="4"/>
      <c r="I69" s="9">
        <f t="shared" si="0"/>
        <v>0</v>
      </c>
    </row>
    <row r="70" spans="2:9" ht="11.25">
      <c r="B70" s="5" t="s">
        <v>71</v>
      </c>
      <c r="C70" s="13" t="s">
        <v>125</v>
      </c>
      <c r="D70" s="6" t="s">
        <v>126</v>
      </c>
      <c r="E70" s="5" t="s">
        <v>12</v>
      </c>
      <c r="F70" s="7" t="s">
        <v>74</v>
      </c>
      <c r="G70" s="8">
        <v>4.6</v>
      </c>
      <c r="H70" s="4"/>
      <c r="I70" s="9">
        <f t="shared" si="0"/>
        <v>0</v>
      </c>
    </row>
    <row r="71" spans="2:9" ht="11.25">
      <c r="B71" s="5" t="s">
        <v>5</v>
      </c>
      <c r="C71" s="13" t="s">
        <v>127</v>
      </c>
      <c r="D71" s="6" t="s">
        <v>128</v>
      </c>
      <c r="E71" s="5" t="s">
        <v>4</v>
      </c>
      <c r="F71" s="7" t="s">
        <v>3</v>
      </c>
      <c r="G71" s="8">
        <v>4.6</v>
      </c>
      <c r="H71" s="4"/>
      <c r="I71" s="9">
        <f t="shared" si="0"/>
        <v>0</v>
      </c>
    </row>
    <row r="72" spans="2:9" ht="11.25">
      <c r="B72" s="5" t="s">
        <v>129</v>
      </c>
      <c r="C72" s="13" t="s">
        <v>130</v>
      </c>
      <c r="D72" s="6" t="s">
        <v>131</v>
      </c>
      <c r="E72" s="5" t="s">
        <v>132</v>
      </c>
      <c r="F72" s="7" t="s">
        <v>3</v>
      </c>
      <c r="G72" s="8">
        <v>4.1</v>
      </c>
      <c r="H72" s="4"/>
      <c r="I72" s="9">
        <f t="shared" si="0"/>
        <v>0</v>
      </c>
    </row>
    <row r="73" spans="2:9" ht="21.75">
      <c r="B73" s="5" t="s">
        <v>133</v>
      </c>
      <c r="C73" s="13" t="s">
        <v>134</v>
      </c>
      <c r="D73" s="6" t="s">
        <v>135</v>
      </c>
      <c r="E73" s="5" t="s">
        <v>16</v>
      </c>
      <c r="F73" s="7" t="s">
        <v>3</v>
      </c>
      <c r="G73" s="8">
        <v>3.8</v>
      </c>
      <c r="H73" s="4"/>
      <c r="I73" s="9">
        <f t="shared" si="0"/>
        <v>0</v>
      </c>
    </row>
    <row r="74" spans="2:9" ht="11.25">
      <c r="B74" s="5" t="s">
        <v>133</v>
      </c>
      <c r="C74" s="13" t="s">
        <v>134</v>
      </c>
      <c r="D74" s="6" t="s">
        <v>136</v>
      </c>
      <c r="E74" s="5" t="s">
        <v>16</v>
      </c>
      <c r="F74" s="7" t="s">
        <v>3</v>
      </c>
      <c r="G74" s="8">
        <v>3.8</v>
      </c>
      <c r="H74" s="4"/>
      <c r="I74" s="9">
        <f t="shared" si="0"/>
        <v>0</v>
      </c>
    </row>
    <row r="75" spans="2:9" ht="11.25">
      <c r="B75" s="5" t="s">
        <v>104</v>
      </c>
      <c r="C75" s="13" t="s">
        <v>137</v>
      </c>
      <c r="D75" s="6" t="s">
        <v>138</v>
      </c>
      <c r="E75" s="5" t="s">
        <v>107</v>
      </c>
      <c r="F75" s="7" t="s">
        <v>26</v>
      </c>
      <c r="G75" s="8">
        <v>11</v>
      </c>
      <c r="H75" s="4"/>
      <c r="I75" s="9">
        <f t="shared" si="0"/>
        <v>0</v>
      </c>
    </row>
    <row r="76" spans="2:9" ht="11.25">
      <c r="B76" s="5" t="s">
        <v>104</v>
      </c>
      <c r="C76" s="13" t="s">
        <v>137</v>
      </c>
      <c r="D76" s="6" t="s">
        <v>139</v>
      </c>
      <c r="E76" s="5" t="s">
        <v>107</v>
      </c>
      <c r="F76" s="7" t="s">
        <v>24</v>
      </c>
      <c r="G76" s="8">
        <v>9.6</v>
      </c>
      <c r="H76" s="4"/>
      <c r="I76" s="9">
        <f t="shared" si="0"/>
        <v>0</v>
      </c>
    </row>
    <row r="77" spans="2:9" ht="11.25">
      <c r="B77" s="5" t="s">
        <v>140</v>
      </c>
      <c r="C77" s="13" t="s">
        <v>141</v>
      </c>
      <c r="D77" s="6" t="s">
        <v>142</v>
      </c>
      <c r="E77" s="5" t="s">
        <v>83</v>
      </c>
      <c r="F77" s="7" t="s">
        <v>3</v>
      </c>
      <c r="G77" s="8">
        <v>5.4</v>
      </c>
      <c r="H77" s="4"/>
      <c r="I77" s="9">
        <f t="shared" si="0"/>
        <v>0</v>
      </c>
    </row>
    <row r="78" spans="2:9" ht="21.75">
      <c r="B78" s="5" t="s">
        <v>143</v>
      </c>
      <c r="C78" s="13" t="s">
        <v>144</v>
      </c>
      <c r="D78" s="6" t="s">
        <v>145</v>
      </c>
      <c r="E78" s="5" t="s">
        <v>132</v>
      </c>
      <c r="F78" s="7" t="s">
        <v>24</v>
      </c>
      <c r="G78" s="8">
        <v>4.6</v>
      </c>
      <c r="H78" s="4"/>
      <c r="I78" s="9">
        <f aca="true" t="shared" si="1" ref="I78:I99">5*H78*G78</f>
        <v>0</v>
      </c>
    </row>
    <row r="79" spans="2:9" ht="11.25">
      <c r="B79" s="5" t="s">
        <v>143</v>
      </c>
      <c r="C79" s="13" t="s">
        <v>144</v>
      </c>
      <c r="D79" s="6" t="s">
        <v>146</v>
      </c>
      <c r="E79" s="5" t="s">
        <v>132</v>
      </c>
      <c r="F79" s="7" t="s">
        <v>26</v>
      </c>
      <c r="G79" s="8">
        <v>4.6</v>
      </c>
      <c r="H79" s="4"/>
      <c r="I79" s="9">
        <f t="shared" si="1"/>
        <v>0</v>
      </c>
    </row>
    <row r="80" spans="2:9" ht="11.25">
      <c r="B80" s="5" t="s">
        <v>143</v>
      </c>
      <c r="C80" s="13" t="s">
        <v>144</v>
      </c>
      <c r="D80" s="6" t="s">
        <v>147</v>
      </c>
      <c r="E80" s="5" t="s">
        <v>38</v>
      </c>
      <c r="F80" s="7" t="s">
        <v>26</v>
      </c>
      <c r="G80" s="8">
        <v>7</v>
      </c>
      <c r="H80" s="4"/>
      <c r="I80" s="9">
        <f t="shared" si="1"/>
        <v>0</v>
      </c>
    </row>
    <row r="81" spans="2:9" ht="11.25">
      <c r="B81" s="5" t="s">
        <v>143</v>
      </c>
      <c r="C81" s="13" t="s">
        <v>144</v>
      </c>
      <c r="D81" s="6" t="s">
        <v>148</v>
      </c>
      <c r="E81" s="5" t="s">
        <v>61</v>
      </c>
      <c r="F81" s="7" t="s">
        <v>26</v>
      </c>
      <c r="G81" s="8">
        <v>4.8</v>
      </c>
      <c r="H81" s="4"/>
      <c r="I81" s="9">
        <f t="shared" si="1"/>
        <v>0</v>
      </c>
    </row>
    <row r="82" spans="2:9" ht="21.75">
      <c r="B82" s="5" t="s">
        <v>143</v>
      </c>
      <c r="C82" s="13" t="s">
        <v>144</v>
      </c>
      <c r="D82" s="6" t="s">
        <v>149</v>
      </c>
      <c r="E82" s="5" t="s">
        <v>61</v>
      </c>
      <c r="F82" s="7" t="s">
        <v>3</v>
      </c>
      <c r="G82" s="8">
        <v>2.3</v>
      </c>
      <c r="H82" s="4"/>
      <c r="I82" s="9">
        <f t="shared" si="1"/>
        <v>0</v>
      </c>
    </row>
    <row r="83" spans="2:9" ht="11.25">
      <c r="B83" s="5" t="s">
        <v>143</v>
      </c>
      <c r="C83" s="13" t="s">
        <v>144</v>
      </c>
      <c r="D83" s="6" t="s">
        <v>150</v>
      </c>
      <c r="E83" s="5" t="s">
        <v>61</v>
      </c>
      <c r="F83" s="7" t="s">
        <v>24</v>
      </c>
      <c r="G83" s="8">
        <v>5.4</v>
      </c>
      <c r="H83" s="4"/>
      <c r="I83" s="9">
        <f t="shared" si="1"/>
        <v>0</v>
      </c>
    </row>
    <row r="84" spans="2:9" ht="11.25">
      <c r="B84" s="5" t="s">
        <v>92</v>
      </c>
      <c r="C84" s="13" t="s">
        <v>151</v>
      </c>
      <c r="D84" s="6" t="s">
        <v>152</v>
      </c>
      <c r="E84" s="5" t="s">
        <v>132</v>
      </c>
      <c r="F84" s="7" t="s">
        <v>24</v>
      </c>
      <c r="G84" s="8">
        <v>7.4</v>
      </c>
      <c r="H84" s="4"/>
      <c r="I84" s="9">
        <f t="shared" si="1"/>
        <v>0</v>
      </c>
    </row>
    <row r="85" spans="2:9" ht="11.25">
      <c r="B85" s="5" t="s">
        <v>92</v>
      </c>
      <c r="C85" s="13" t="s">
        <v>151</v>
      </c>
      <c r="D85" s="6" t="s">
        <v>153</v>
      </c>
      <c r="E85" s="5" t="s">
        <v>132</v>
      </c>
      <c r="F85" s="7" t="s">
        <v>24</v>
      </c>
      <c r="G85" s="8">
        <v>6.7</v>
      </c>
      <c r="H85" s="4"/>
      <c r="I85" s="9">
        <f t="shared" si="1"/>
        <v>0</v>
      </c>
    </row>
    <row r="86" spans="2:9" ht="11.25">
      <c r="B86" s="5" t="s">
        <v>92</v>
      </c>
      <c r="C86" s="13" t="s">
        <v>151</v>
      </c>
      <c r="D86" s="6" t="s">
        <v>154</v>
      </c>
      <c r="E86" s="5" t="s">
        <v>132</v>
      </c>
      <c r="F86" s="7" t="s">
        <v>24</v>
      </c>
      <c r="G86" s="8">
        <v>7.4</v>
      </c>
      <c r="H86" s="4"/>
      <c r="I86" s="9">
        <f t="shared" si="1"/>
        <v>0</v>
      </c>
    </row>
    <row r="87" spans="2:9" ht="11.25">
      <c r="B87" s="5" t="s">
        <v>92</v>
      </c>
      <c r="C87" s="13" t="s">
        <v>151</v>
      </c>
      <c r="D87" s="6" t="s">
        <v>155</v>
      </c>
      <c r="E87" s="5" t="s">
        <v>132</v>
      </c>
      <c r="F87" s="7" t="s">
        <v>24</v>
      </c>
      <c r="G87" s="8">
        <v>5.5</v>
      </c>
      <c r="H87" s="4"/>
      <c r="I87" s="9">
        <f t="shared" si="1"/>
        <v>0</v>
      </c>
    </row>
    <row r="88" spans="2:9" ht="12.75" customHeight="1">
      <c r="B88" s="5" t="s">
        <v>92</v>
      </c>
      <c r="C88" s="13" t="s">
        <v>151</v>
      </c>
      <c r="D88" s="6" t="s">
        <v>156</v>
      </c>
      <c r="E88" s="5" t="s">
        <v>132</v>
      </c>
      <c r="F88" s="7" t="s">
        <v>24</v>
      </c>
      <c r="G88" s="8">
        <v>6.9</v>
      </c>
      <c r="H88" s="4"/>
      <c r="I88" s="9">
        <f t="shared" si="1"/>
        <v>0</v>
      </c>
    </row>
    <row r="89" spans="2:9" ht="21.75">
      <c r="B89" s="5" t="s">
        <v>118</v>
      </c>
      <c r="C89" s="13" t="s">
        <v>157</v>
      </c>
      <c r="D89" s="6" t="s">
        <v>158</v>
      </c>
      <c r="E89" s="5" t="s">
        <v>64</v>
      </c>
      <c r="F89" s="7" t="s">
        <v>3</v>
      </c>
      <c r="G89" s="8">
        <v>8.5</v>
      </c>
      <c r="H89" s="4"/>
      <c r="I89" s="9">
        <f t="shared" si="1"/>
        <v>0</v>
      </c>
    </row>
    <row r="90" spans="2:9" ht="21.75">
      <c r="B90" s="5" t="s">
        <v>118</v>
      </c>
      <c r="C90" s="13" t="s">
        <v>157</v>
      </c>
      <c r="D90" s="6" t="s">
        <v>159</v>
      </c>
      <c r="E90" s="5" t="s">
        <v>64</v>
      </c>
      <c r="F90" s="7" t="s">
        <v>3</v>
      </c>
      <c r="G90" s="8">
        <v>8.5</v>
      </c>
      <c r="H90" s="4"/>
      <c r="I90" s="9">
        <f t="shared" si="1"/>
        <v>0</v>
      </c>
    </row>
    <row r="91" spans="2:9" ht="11.25">
      <c r="B91" s="5" t="s">
        <v>160</v>
      </c>
      <c r="C91" s="13" t="s">
        <v>161</v>
      </c>
      <c r="D91" s="6" t="s">
        <v>162</v>
      </c>
      <c r="E91" s="5" t="s">
        <v>4</v>
      </c>
      <c r="F91" s="7" t="s">
        <v>24</v>
      </c>
      <c r="G91" s="8">
        <v>3</v>
      </c>
      <c r="H91" s="4"/>
      <c r="I91" s="9">
        <f t="shared" si="1"/>
        <v>0</v>
      </c>
    </row>
    <row r="92" spans="2:9" ht="11.25">
      <c r="B92" s="5" t="s">
        <v>160</v>
      </c>
      <c r="C92" s="13" t="s">
        <v>161</v>
      </c>
      <c r="D92" s="6" t="s">
        <v>163</v>
      </c>
      <c r="E92" s="5" t="s">
        <v>4</v>
      </c>
      <c r="F92" s="7" t="s">
        <v>3</v>
      </c>
      <c r="G92" s="8">
        <v>2.9</v>
      </c>
      <c r="H92" s="4"/>
      <c r="I92" s="9">
        <f t="shared" si="1"/>
        <v>0</v>
      </c>
    </row>
    <row r="93" spans="2:9" ht="12.75" customHeight="1">
      <c r="B93" s="5" t="s">
        <v>164</v>
      </c>
      <c r="C93" s="13" t="s">
        <v>165</v>
      </c>
      <c r="D93" s="6" t="s">
        <v>166</v>
      </c>
      <c r="E93" s="5" t="s">
        <v>81</v>
      </c>
      <c r="F93" s="7" t="s">
        <v>3</v>
      </c>
      <c r="G93" s="8">
        <v>7</v>
      </c>
      <c r="H93" s="4"/>
      <c r="I93" s="9">
        <f t="shared" si="1"/>
        <v>0</v>
      </c>
    </row>
    <row r="94" spans="2:9" ht="18.75" customHeight="1">
      <c r="B94" s="5" t="s">
        <v>164</v>
      </c>
      <c r="C94" s="13" t="s">
        <v>165</v>
      </c>
      <c r="D94" s="6" t="s">
        <v>167</v>
      </c>
      <c r="E94" s="5" t="s">
        <v>81</v>
      </c>
      <c r="F94" s="7" t="s">
        <v>3</v>
      </c>
      <c r="G94" s="8">
        <v>10.4</v>
      </c>
      <c r="H94" s="4"/>
      <c r="I94" s="9">
        <f t="shared" si="1"/>
        <v>0</v>
      </c>
    </row>
    <row r="95" spans="2:9" ht="12.75" customHeight="1">
      <c r="B95" s="5" t="s">
        <v>164</v>
      </c>
      <c r="C95" s="13" t="s">
        <v>165</v>
      </c>
      <c r="D95" s="6" t="s">
        <v>168</v>
      </c>
      <c r="E95" s="5" t="s">
        <v>81</v>
      </c>
      <c r="F95" s="7" t="s">
        <v>3</v>
      </c>
      <c r="G95" s="8">
        <v>9.9</v>
      </c>
      <c r="H95" s="4"/>
      <c r="I95" s="9">
        <f t="shared" si="1"/>
        <v>0</v>
      </c>
    </row>
    <row r="96" spans="2:9" ht="11.25">
      <c r="B96" s="5" t="s">
        <v>164</v>
      </c>
      <c r="C96" s="13" t="s">
        <v>165</v>
      </c>
      <c r="D96" s="6" t="s">
        <v>169</v>
      </c>
      <c r="E96" s="5" t="s">
        <v>107</v>
      </c>
      <c r="F96" s="7" t="s">
        <v>24</v>
      </c>
      <c r="G96" s="8">
        <v>6.8</v>
      </c>
      <c r="H96" s="4"/>
      <c r="I96" s="9">
        <f t="shared" si="1"/>
        <v>0</v>
      </c>
    </row>
    <row r="97" spans="2:9" ht="11.25">
      <c r="B97" s="5" t="s">
        <v>164</v>
      </c>
      <c r="C97" s="13" t="s">
        <v>165</v>
      </c>
      <c r="D97" s="6" t="s">
        <v>170</v>
      </c>
      <c r="E97" s="5" t="s">
        <v>107</v>
      </c>
      <c r="F97" s="7" t="s">
        <v>26</v>
      </c>
      <c r="G97" s="8">
        <v>11.2</v>
      </c>
      <c r="H97" s="4"/>
      <c r="I97" s="9">
        <f t="shared" si="1"/>
        <v>0</v>
      </c>
    </row>
    <row r="98" spans="2:9" ht="11.25">
      <c r="B98" s="5" t="s">
        <v>171</v>
      </c>
      <c r="C98" s="13" t="s">
        <v>172</v>
      </c>
      <c r="D98" s="6" t="s">
        <v>173</v>
      </c>
      <c r="E98" s="5" t="s">
        <v>16</v>
      </c>
      <c r="F98" s="7" t="s">
        <v>3</v>
      </c>
      <c r="G98" s="8">
        <v>2.1</v>
      </c>
      <c r="H98" s="4"/>
      <c r="I98" s="9">
        <f t="shared" si="1"/>
        <v>0</v>
      </c>
    </row>
    <row r="99" spans="2:9" ht="11.25">
      <c r="B99" s="5" t="s">
        <v>171</v>
      </c>
      <c r="C99" s="13" t="s">
        <v>172</v>
      </c>
      <c r="D99" s="6" t="s">
        <v>174</v>
      </c>
      <c r="E99" s="5" t="s">
        <v>16</v>
      </c>
      <c r="F99" s="7" t="s">
        <v>3</v>
      </c>
      <c r="G99" s="8">
        <v>3.8</v>
      </c>
      <c r="H99" s="4"/>
      <c r="I99" s="9">
        <f t="shared" si="1"/>
        <v>0</v>
      </c>
    </row>
  </sheetData>
  <sheetProtection/>
  <mergeCells count="9">
    <mergeCell ref="I6:I7"/>
    <mergeCell ref="F10:G10"/>
    <mergeCell ref="F6:F7"/>
    <mergeCell ref="B6:B7"/>
    <mergeCell ref="C6:C7"/>
    <mergeCell ref="D6:D7"/>
    <mergeCell ref="E6:E7"/>
    <mergeCell ref="G6:G7"/>
    <mergeCell ref="H6:H7"/>
  </mergeCells>
  <printOptions/>
  <pageMargins left="0.787401575" right="0.787401575" top="0.984251969" bottom="0.984251969" header="0.492125985" footer="0.49212598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64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2.7109375" style="67" customWidth="1"/>
    <col min="2" max="2" width="20.8515625" style="69" customWidth="1"/>
    <col min="3" max="3" width="9.8515625" style="69" customWidth="1"/>
    <col min="4" max="4" width="22.00390625" style="69" bestFit="1" customWidth="1"/>
    <col min="5" max="5" width="11.421875" style="120" customWidth="1"/>
    <col min="6" max="6" width="14.7109375" style="69" customWidth="1"/>
    <col min="7" max="7" width="5.28125" style="69" customWidth="1"/>
    <col min="8" max="8" width="14.28125" style="69" customWidth="1"/>
    <col min="9" max="9" width="13.57421875" style="69" customWidth="1"/>
    <col min="10" max="10" width="13.00390625" style="69" customWidth="1"/>
    <col min="11" max="31" width="9.140625" style="67" customWidth="1"/>
    <col min="32" max="16384" width="9.140625" style="69" customWidth="1"/>
  </cols>
  <sheetData>
    <row r="1" spans="2:10" ht="15.75" customHeight="1" thickBot="1">
      <c r="B1" s="67"/>
      <c r="C1" s="67"/>
      <c r="D1" s="67"/>
      <c r="E1" s="68"/>
      <c r="F1" s="67"/>
      <c r="G1" s="67"/>
      <c r="H1" s="67"/>
      <c r="I1" s="67"/>
      <c r="J1" s="67"/>
    </row>
    <row r="2" spans="2:10" ht="21" customHeight="1" thickBot="1">
      <c r="B2" s="246" t="s">
        <v>489</v>
      </c>
      <c r="C2" s="247"/>
      <c r="D2" s="247"/>
      <c r="E2" s="247"/>
      <c r="F2" s="247"/>
      <c r="G2" s="247"/>
      <c r="H2" s="247"/>
      <c r="I2" s="247"/>
      <c r="J2" s="248"/>
    </row>
    <row r="3" spans="2:10" ht="18">
      <c r="B3" s="70"/>
      <c r="C3" s="70"/>
      <c r="D3" s="70"/>
      <c r="E3" s="70"/>
      <c r="F3" s="70"/>
      <c r="G3" s="70"/>
      <c r="H3" s="249" t="s">
        <v>490</v>
      </c>
      <c r="I3" s="250"/>
      <c r="J3" s="250"/>
    </row>
    <row r="4" spans="2:10" ht="15.75">
      <c r="B4" s="252"/>
      <c r="C4" s="252"/>
      <c r="D4" s="253"/>
      <c r="E4" s="253"/>
      <c r="F4" s="254"/>
      <c r="G4" s="254"/>
      <c r="H4" s="251"/>
      <c r="I4" s="251"/>
      <c r="J4" s="251"/>
    </row>
    <row r="5" spans="2:10" ht="28.5" customHeight="1">
      <c r="B5" s="240" t="s">
        <v>176</v>
      </c>
      <c r="C5" s="241" t="s">
        <v>491</v>
      </c>
      <c r="D5" s="242" t="s">
        <v>177</v>
      </c>
      <c r="E5" s="244" t="s">
        <v>492</v>
      </c>
      <c r="F5" s="231" t="s">
        <v>493</v>
      </c>
      <c r="G5" s="232"/>
      <c r="H5" s="235" t="s">
        <v>178</v>
      </c>
      <c r="I5" s="235" t="s">
        <v>494</v>
      </c>
      <c r="J5" s="238" t="s">
        <v>182</v>
      </c>
    </row>
    <row r="6" spans="2:10" ht="12.75">
      <c r="B6" s="240"/>
      <c r="C6" s="241"/>
      <c r="D6" s="243"/>
      <c r="E6" s="245"/>
      <c r="F6" s="233"/>
      <c r="G6" s="234"/>
      <c r="H6" s="236"/>
      <c r="I6" s="237"/>
      <c r="J6" s="239"/>
    </row>
    <row r="7" spans="2:10" ht="22.5" customHeight="1" thickBot="1">
      <c r="B7" s="73"/>
      <c r="C7" s="74"/>
      <c r="D7" s="75"/>
      <c r="E7" s="74"/>
      <c r="F7" s="76"/>
      <c r="G7" s="76"/>
      <c r="H7" s="74"/>
      <c r="I7" s="76"/>
      <c r="J7" s="74"/>
    </row>
    <row r="8" spans="1:31" s="82" customFormat="1" ht="17.25" thickBot="1">
      <c r="A8" s="77"/>
      <c r="B8" s="78"/>
      <c r="C8" s="79"/>
      <c r="D8" s="80" t="s">
        <v>179</v>
      </c>
      <c r="E8" s="229">
        <f>(I10+I29+I35+I42+I54+I62+I72+I80+I92+I103+I114+I127+I137+I148)</f>
        <v>0</v>
      </c>
      <c r="F8" s="230"/>
      <c r="G8" s="79"/>
      <c r="H8" s="81"/>
      <c r="I8" s="81"/>
      <c r="J8" s="81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</row>
    <row r="9" spans="2:10" ht="15" customHeight="1">
      <c r="B9" s="83"/>
      <c r="C9" s="71"/>
      <c r="D9" s="71"/>
      <c r="E9" s="71"/>
      <c r="F9" s="84"/>
      <c r="G9" s="72"/>
      <c r="H9" s="81"/>
      <c r="I9" s="81"/>
      <c r="J9" s="81"/>
    </row>
    <row r="10" spans="2:10" ht="15" customHeight="1">
      <c r="B10" s="85" t="s">
        <v>18</v>
      </c>
      <c r="C10" s="226" t="s">
        <v>495</v>
      </c>
      <c r="D10" s="226"/>
      <c r="E10" s="86"/>
      <c r="F10" s="227" t="s">
        <v>496</v>
      </c>
      <c r="G10" s="228"/>
      <c r="H10" s="225"/>
      <c r="I10" s="224">
        <f>SUM(J12:J27)</f>
        <v>0</v>
      </c>
      <c r="J10" s="225"/>
    </row>
    <row r="11" spans="2:10" s="67" customFormat="1" ht="20.25" customHeight="1">
      <c r="B11" s="87"/>
      <c r="C11" s="88"/>
      <c r="D11" s="88"/>
      <c r="E11" s="89"/>
      <c r="F11" s="90"/>
      <c r="G11" s="87"/>
      <c r="H11" s="87"/>
      <c r="I11" s="87"/>
      <c r="J11" s="87"/>
    </row>
    <row r="12" spans="2:10" ht="13.5" customHeight="1">
      <c r="B12" s="91" t="s">
        <v>497</v>
      </c>
      <c r="C12" s="92" t="s">
        <v>498</v>
      </c>
      <c r="D12" s="93" t="s">
        <v>499</v>
      </c>
      <c r="E12" s="92" t="s">
        <v>500</v>
      </c>
      <c r="F12" s="92" t="s">
        <v>501</v>
      </c>
      <c r="G12" s="92" t="s">
        <v>502</v>
      </c>
      <c r="H12" s="94">
        <v>5.3</v>
      </c>
      <c r="I12" s="94"/>
      <c r="J12" s="95">
        <f>5*(I12)*H12</f>
        <v>0</v>
      </c>
    </row>
    <row r="13" spans="2:10" ht="13.5" customHeight="1">
      <c r="B13" s="91"/>
      <c r="C13" s="92" t="s">
        <v>498</v>
      </c>
      <c r="D13" s="93" t="s">
        <v>499</v>
      </c>
      <c r="E13" s="92" t="s">
        <v>500</v>
      </c>
      <c r="F13" s="92" t="s">
        <v>503</v>
      </c>
      <c r="G13" s="92" t="s">
        <v>502</v>
      </c>
      <c r="H13" s="94">
        <v>5.3</v>
      </c>
      <c r="I13" s="94"/>
      <c r="J13" s="95">
        <f aca="true" t="shared" si="0" ref="J13:J27">5*(I13)*H13</f>
        <v>0</v>
      </c>
    </row>
    <row r="14" spans="2:10" ht="13.5" customHeight="1">
      <c r="B14" s="96"/>
      <c r="C14" s="92" t="s">
        <v>498</v>
      </c>
      <c r="D14" s="93" t="s">
        <v>504</v>
      </c>
      <c r="E14" s="92" t="s">
        <v>505</v>
      </c>
      <c r="F14" s="92" t="s">
        <v>501</v>
      </c>
      <c r="G14" s="92" t="s">
        <v>502</v>
      </c>
      <c r="H14" s="94">
        <v>5.3</v>
      </c>
      <c r="I14" s="94"/>
      <c r="J14" s="95">
        <f t="shared" si="0"/>
        <v>0</v>
      </c>
    </row>
    <row r="15" spans="2:10" ht="13.5" customHeight="1">
      <c r="B15" s="91"/>
      <c r="C15" s="92" t="s">
        <v>498</v>
      </c>
      <c r="D15" s="93" t="s">
        <v>504</v>
      </c>
      <c r="E15" s="92" t="s">
        <v>506</v>
      </c>
      <c r="F15" s="92" t="s">
        <v>503</v>
      </c>
      <c r="G15" s="92" t="s">
        <v>502</v>
      </c>
      <c r="H15" s="94">
        <v>5.3</v>
      </c>
      <c r="I15" s="94"/>
      <c r="J15" s="95">
        <f t="shared" si="0"/>
        <v>0</v>
      </c>
    </row>
    <row r="16" spans="2:10" ht="13.5" customHeight="1">
      <c r="B16" s="91"/>
      <c r="C16" s="92" t="s">
        <v>498</v>
      </c>
      <c r="D16" s="93" t="s">
        <v>507</v>
      </c>
      <c r="E16" s="92" t="s">
        <v>508</v>
      </c>
      <c r="F16" s="92" t="s">
        <v>501</v>
      </c>
      <c r="G16" s="92" t="s">
        <v>502</v>
      </c>
      <c r="H16" s="94">
        <v>4.7</v>
      </c>
      <c r="I16" s="94"/>
      <c r="J16" s="95">
        <f t="shared" si="0"/>
        <v>0</v>
      </c>
    </row>
    <row r="17" spans="2:10" ht="13.5" customHeight="1">
      <c r="B17" s="91"/>
      <c r="C17" s="92" t="s">
        <v>498</v>
      </c>
      <c r="D17" s="93" t="s">
        <v>507</v>
      </c>
      <c r="E17" s="92" t="s">
        <v>508</v>
      </c>
      <c r="F17" s="92" t="s">
        <v>503</v>
      </c>
      <c r="G17" s="92" t="s">
        <v>502</v>
      </c>
      <c r="H17" s="94">
        <v>4.7</v>
      </c>
      <c r="I17" s="94"/>
      <c r="J17" s="95">
        <f t="shared" si="0"/>
        <v>0</v>
      </c>
    </row>
    <row r="18" spans="2:10" ht="13.5" customHeight="1">
      <c r="B18" s="91"/>
      <c r="C18" s="92" t="s">
        <v>498</v>
      </c>
      <c r="D18" s="93" t="s">
        <v>509</v>
      </c>
      <c r="E18" s="92" t="s">
        <v>510</v>
      </c>
      <c r="F18" s="92" t="s">
        <v>501</v>
      </c>
      <c r="G18" s="92" t="s">
        <v>502</v>
      </c>
      <c r="H18" s="94">
        <v>3.4</v>
      </c>
      <c r="I18" s="94"/>
      <c r="J18" s="95">
        <f t="shared" si="0"/>
        <v>0</v>
      </c>
    </row>
    <row r="19" spans="2:10" ht="13.5" customHeight="1">
      <c r="B19" s="91"/>
      <c r="C19" s="92" t="s">
        <v>498</v>
      </c>
      <c r="D19" s="93" t="s">
        <v>211</v>
      </c>
      <c r="E19" s="92" t="s">
        <v>510</v>
      </c>
      <c r="F19" s="92" t="s">
        <v>503</v>
      </c>
      <c r="G19" s="92" t="s">
        <v>502</v>
      </c>
      <c r="H19" s="94">
        <v>3.4</v>
      </c>
      <c r="I19" s="94"/>
      <c r="J19" s="95">
        <f t="shared" si="0"/>
        <v>0</v>
      </c>
    </row>
    <row r="20" spans="2:10" ht="13.5" customHeight="1">
      <c r="B20" s="91" t="s">
        <v>511</v>
      </c>
      <c r="C20" s="92" t="s">
        <v>512</v>
      </c>
      <c r="D20" s="93" t="s">
        <v>513</v>
      </c>
      <c r="E20" s="92" t="s">
        <v>514</v>
      </c>
      <c r="F20" s="92" t="s">
        <v>501</v>
      </c>
      <c r="G20" s="92" t="s">
        <v>502</v>
      </c>
      <c r="H20" s="94">
        <v>5.3</v>
      </c>
      <c r="I20" s="94"/>
      <c r="J20" s="95">
        <f t="shared" si="0"/>
        <v>0</v>
      </c>
    </row>
    <row r="21" spans="2:10" ht="13.5" customHeight="1">
      <c r="B21" s="91"/>
      <c r="C21" s="92" t="s">
        <v>512</v>
      </c>
      <c r="D21" s="93" t="s">
        <v>515</v>
      </c>
      <c r="E21" s="92" t="s">
        <v>516</v>
      </c>
      <c r="F21" s="92" t="s">
        <v>503</v>
      </c>
      <c r="G21" s="92" t="s">
        <v>502</v>
      </c>
      <c r="H21" s="94">
        <v>5.3</v>
      </c>
      <c r="I21" s="94"/>
      <c r="J21" s="95">
        <f t="shared" si="0"/>
        <v>0</v>
      </c>
    </row>
    <row r="22" spans="2:10" ht="13.5" customHeight="1">
      <c r="B22" s="96"/>
      <c r="C22" s="92" t="s">
        <v>512</v>
      </c>
      <c r="D22" s="93" t="s">
        <v>517</v>
      </c>
      <c r="E22" s="92" t="s">
        <v>518</v>
      </c>
      <c r="F22" s="92" t="s">
        <v>501</v>
      </c>
      <c r="G22" s="92" t="s">
        <v>502</v>
      </c>
      <c r="H22" s="94">
        <v>5.3</v>
      </c>
      <c r="I22" s="94"/>
      <c r="J22" s="95">
        <f t="shared" si="0"/>
        <v>0</v>
      </c>
    </row>
    <row r="23" spans="2:10" ht="13.5" customHeight="1">
      <c r="B23" s="91"/>
      <c r="C23" s="92" t="s">
        <v>512</v>
      </c>
      <c r="D23" s="93" t="s">
        <v>517</v>
      </c>
      <c r="E23" s="92" t="s">
        <v>518</v>
      </c>
      <c r="F23" s="92" t="s">
        <v>503</v>
      </c>
      <c r="G23" s="92" t="s">
        <v>502</v>
      </c>
      <c r="H23" s="94">
        <v>5.3</v>
      </c>
      <c r="I23" s="94"/>
      <c r="J23" s="95">
        <f>5*(I23)*H23</f>
        <v>0</v>
      </c>
    </row>
    <row r="24" spans="2:10" ht="13.5" customHeight="1">
      <c r="B24" s="91"/>
      <c r="C24" s="92" t="s">
        <v>512</v>
      </c>
      <c r="D24" s="93" t="s">
        <v>519</v>
      </c>
      <c r="E24" s="92" t="s">
        <v>520</v>
      </c>
      <c r="F24" s="92" t="s">
        <v>501</v>
      </c>
      <c r="G24" s="92" t="s">
        <v>502</v>
      </c>
      <c r="H24" s="94">
        <v>4.7</v>
      </c>
      <c r="I24" s="94"/>
      <c r="J24" s="95">
        <f t="shared" si="0"/>
        <v>0</v>
      </c>
    </row>
    <row r="25" spans="2:10" ht="13.5" customHeight="1">
      <c r="B25" s="91"/>
      <c r="C25" s="92" t="s">
        <v>512</v>
      </c>
      <c r="D25" s="93" t="s">
        <v>519</v>
      </c>
      <c r="E25" s="92" t="s">
        <v>520</v>
      </c>
      <c r="F25" s="92" t="s">
        <v>503</v>
      </c>
      <c r="G25" s="92" t="s">
        <v>502</v>
      </c>
      <c r="H25" s="94">
        <v>4.7</v>
      </c>
      <c r="I25" s="94"/>
      <c r="J25" s="95">
        <f t="shared" si="0"/>
        <v>0</v>
      </c>
    </row>
    <row r="26" spans="2:10" ht="13.5" customHeight="1">
      <c r="B26" s="91"/>
      <c r="C26" s="92" t="s">
        <v>512</v>
      </c>
      <c r="D26" s="93" t="s">
        <v>211</v>
      </c>
      <c r="E26" s="92" t="s">
        <v>521</v>
      </c>
      <c r="F26" s="92" t="s">
        <v>501</v>
      </c>
      <c r="G26" s="92" t="s">
        <v>502</v>
      </c>
      <c r="H26" s="94">
        <v>3.5</v>
      </c>
      <c r="I26" s="94"/>
      <c r="J26" s="95">
        <f t="shared" si="0"/>
        <v>0</v>
      </c>
    </row>
    <row r="27" spans="2:10" ht="13.5" customHeight="1">
      <c r="B27" s="91"/>
      <c r="C27" s="92" t="s">
        <v>512</v>
      </c>
      <c r="D27" s="93" t="s">
        <v>211</v>
      </c>
      <c r="E27" s="92" t="s">
        <v>521</v>
      </c>
      <c r="F27" s="92" t="s">
        <v>503</v>
      </c>
      <c r="G27" s="92" t="s">
        <v>502</v>
      </c>
      <c r="H27" s="94">
        <v>3.5</v>
      </c>
      <c r="I27" s="94"/>
      <c r="J27" s="95">
        <f t="shared" si="0"/>
        <v>0</v>
      </c>
    </row>
    <row r="28" spans="2:10" ht="13.5" customHeight="1">
      <c r="B28" s="97"/>
      <c r="C28" s="98"/>
      <c r="D28" s="99"/>
      <c r="E28" s="98"/>
      <c r="F28" s="98"/>
      <c r="G28" s="98"/>
      <c r="H28" s="94"/>
      <c r="I28" s="94"/>
      <c r="J28" s="94"/>
    </row>
    <row r="29" spans="2:10" ht="13.5" customHeight="1">
      <c r="B29" s="85" t="s">
        <v>83</v>
      </c>
      <c r="C29" s="226" t="s">
        <v>522</v>
      </c>
      <c r="D29" s="226"/>
      <c r="E29" s="86"/>
      <c r="F29" s="227" t="s">
        <v>523</v>
      </c>
      <c r="G29" s="228"/>
      <c r="H29" s="225"/>
      <c r="I29" s="224">
        <f>SUM(J31:J33)</f>
        <v>0</v>
      </c>
      <c r="J29" s="225"/>
    </row>
    <row r="30" spans="2:10" ht="13.5" customHeight="1">
      <c r="B30" s="100"/>
      <c r="C30" s="98"/>
      <c r="D30" s="98"/>
      <c r="E30" s="98"/>
      <c r="F30" s="101"/>
      <c r="G30" s="98"/>
      <c r="H30" s="102"/>
      <c r="I30" s="102"/>
      <c r="J30" s="102"/>
    </row>
    <row r="31" spans="2:10" ht="13.5" customHeight="1">
      <c r="B31" s="93" t="s">
        <v>524</v>
      </c>
      <c r="C31" s="93" t="s">
        <v>525</v>
      </c>
      <c r="D31" s="93" t="s">
        <v>526</v>
      </c>
      <c r="E31" s="92" t="s">
        <v>527</v>
      </c>
      <c r="F31" s="92" t="s">
        <v>528</v>
      </c>
      <c r="G31" s="92" t="s">
        <v>529</v>
      </c>
      <c r="H31" s="94">
        <v>4.9</v>
      </c>
      <c r="I31" s="94"/>
      <c r="J31" s="94">
        <f>5*I31*H31</f>
        <v>0</v>
      </c>
    </row>
    <row r="32" spans="2:10" ht="13.5" customHeight="1">
      <c r="B32" s="93" t="s">
        <v>530</v>
      </c>
      <c r="C32" s="93" t="s">
        <v>531</v>
      </c>
      <c r="D32" s="93" t="s">
        <v>532</v>
      </c>
      <c r="E32" s="92" t="s">
        <v>533</v>
      </c>
      <c r="F32" s="92" t="s">
        <v>534</v>
      </c>
      <c r="G32" s="92" t="s">
        <v>529</v>
      </c>
      <c r="H32" s="94">
        <v>4.8</v>
      </c>
      <c r="I32" s="94"/>
      <c r="J32" s="94">
        <f>5*I32*H32</f>
        <v>0</v>
      </c>
    </row>
    <row r="33" spans="2:10" ht="13.5" customHeight="1">
      <c r="B33" s="93" t="s">
        <v>535</v>
      </c>
      <c r="C33" s="93" t="s">
        <v>536</v>
      </c>
      <c r="D33" s="93" t="s">
        <v>537</v>
      </c>
      <c r="E33" s="92" t="s">
        <v>538</v>
      </c>
      <c r="F33" s="92" t="s">
        <v>528</v>
      </c>
      <c r="G33" s="92" t="s">
        <v>529</v>
      </c>
      <c r="H33" s="94">
        <v>5.1</v>
      </c>
      <c r="I33" s="94"/>
      <c r="J33" s="94">
        <f>5*I33*H33</f>
        <v>0</v>
      </c>
    </row>
    <row r="34" spans="2:10" ht="13.5" customHeight="1">
      <c r="B34" s="97"/>
      <c r="C34" s="98"/>
      <c r="D34" s="99"/>
      <c r="E34" s="98"/>
      <c r="F34" s="98"/>
      <c r="G34" s="98"/>
      <c r="H34" s="102"/>
      <c r="I34" s="102"/>
      <c r="J34" s="102"/>
    </row>
    <row r="35" spans="2:10" ht="13.5" customHeight="1">
      <c r="B35" s="85" t="s">
        <v>539</v>
      </c>
      <c r="C35" s="226" t="s">
        <v>540</v>
      </c>
      <c r="D35" s="226"/>
      <c r="E35" s="86"/>
      <c r="F35" s="227" t="s">
        <v>541</v>
      </c>
      <c r="G35" s="228"/>
      <c r="H35" s="225"/>
      <c r="I35" s="224">
        <f>SUM(J37:J40)</f>
        <v>0</v>
      </c>
      <c r="J35" s="225"/>
    </row>
    <row r="36" spans="2:10" ht="13.5" customHeight="1">
      <c r="B36" s="100"/>
      <c r="C36" s="98"/>
      <c r="D36" s="98"/>
      <c r="E36" s="98"/>
      <c r="F36" s="101"/>
      <c r="G36" s="98"/>
      <c r="H36" s="102"/>
      <c r="I36" s="102"/>
      <c r="J36" s="102"/>
    </row>
    <row r="37" spans="2:10" ht="13.5" customHeight="1">
      <c r="B37" s="93" t="s">
        <v>497</v>
      </c>
      <c r="C37" s="93" t="s">
        <v>498</v>
      </c>
      <c r="D37" s="93" t="s">
        <v>542</v>
      </c>
      <c r="E37" s="92" t="s">
        <v>543</v>
      </c>
      <c r="F37" s="92" t="s">
        <v>528</v>
      </c>
      <c r="G37" s="92" t="s">
        <v>529</v>
      </c>
      <c r="H37" s="94">
        <v>6.4</v>
      </c>
      <c r="I37" s="94"/>
      <c r="J37" s="94">
        <f>5*I37*H37</f>
        <v>0</v>
      </c>
    </row>
    <row r="38" spans="2:10" ht="13.5" customHeight="1">
      <c r="B38" s="93"/>
      <c r="C38" s="93" t="s">
        <v>498</v>
      </c>
      <c r="D38" s="93" t="s">
        <v>544</v>
      </c>
      <c r="E38" s="92" t="s">
        <v>545</v>
      </c>
      <c r="F38" s="92" t="s">
        <v>528</v>
      </c>
      <c r="G38" s="92" t="s">
        <v>529</v>
      </c>
      <c r="H38" s="94">
        <v>7.8</v>
      </c>
      <c r="I38" s="94"/>
      <c r="J38" s="94">
        <f>5*I38*H38</f>
        <v>0</v>
      </c>
    </row>
    <row r="39" spans="2:10" ht="13.5" customHeight="1">
      <c r="B39" s="93" t="s">
        <v>546</v>
      </c>
      <c r="C39" s="93" t="s">
        <v>547</v>
      </c>
      <c r="D39" s="93" t="s">
        <v>548</v>
      </c>
      <c r="E39" s="92" t="s">
        <v>549</v>
      </c>
      <c r="F39" s="92" t="s">
        <v>534</v>
      </c>
      <c r="G39" s="92" t="s">
        <v>529</v>
      </c>
      <c r="H39" s="94">
        <v>3.9</v>
      </c>
      <c r="I39" s="94"/>
      <c r="J39" s="94">
        <f>5*I39*H39</f>
        <v>0</v>
      </c>
    </row>
    <row r="40" spans="2:10" ht="13.5" customHeight="1">
      <c r="B40" s="103" t="s">
        <v>550</v>
      </c>
      <c r="C40" s="93" t="s">
        <v>547</v>
      </c>
      <c r="D40" s="93" t="s">
        <v>551</v>
      </c>
      <c r="E40" s="92" t="s">
        <v>552</v>
      </c>
      <c r="F40" s="92" t="s">
        <v>534</v>
      </c>
      <c r="G40" s="92" t="s">
        <v>529</v>
      </c>
      <c r="H40" s="94">
        <v>5.1</v>
      </c>
      <c r="I40" s="94"/>
      <c r="J40" s="94">
        <f>5*I40*H40</f>
        <v>0</v>
      </c>
    </row>
    <row r="41" spans="2:10" ht="13.5" customHeight="1">
      <c r="B41" s="97"/>
      <c r="C41" s="98"/>
      <c r="D41" s="99"/>
      <c r="E41" s="98"/>
      <c r="F41" s="98"/>
      <c r="G41" s="98"/>
      <c r="H41" s="102"/>
      <c r="I41" s="102"/>
      <c r="J41" s="102"/>
    </row>
    <row r="42" spans="2:10" ht="13.5" customHeight="1">
      <c r="B42" s="85" t="s">
        <v>16</v>
      </c>
      <c r="C42" s="226" t="s">
        <v>553</v>
      </c>
      <c r="D42" s="226"/>
      <c r="E42" s="86"/>
      <c r="F42" s="227" t="s">
        <v>554</v>
      </c>
      <c r="G42" s="228"/>
      <c r="H42" s="225"/>
      <c r="I42" s="224">
        <f>SUM(J44:J52)</f>
        <v>0</v>
      </c>
      <c r="J42" s="225"/>
    </row>
    <row r="43" spans="2:10" ht="13.5" customHeight="1">
      <c r="B43" s="100"/>
      <c r="C43" s="98"/>
      <c r="D43" s="98"/>
      <c r="E43" s="98"/>
      <c r="F43" s="101"/>
      <c r="G43" s="98"/>
      <c r="H43" s="102"/>
      <c r="I43" s="102"/>
      <c r="J43" s="102"/>
    </row>
    <row r="44" spans="2:10" ht="13.5" customHeight="1">
      <c r="B44" s="104" t="s">
        <v>497</v>
      </c>
      <c r="C44" s="93" t="s">
        <v>498</v>
      </c>
      <c r="D44" s="93" t="s">
        <v>555</v>
      </c>
      <c r="E44" s="92" t="s">
        <v>556</v>
      </c>
      <c r="F44" s="92" t="s">
        <v>528</v>
      </c>
      <c r="G44" s="92" t="s">
        <v>529</v>
      </c>
      <c r="H44" s="94">
        <v>4.4</v>
      </c>
      <c r="I44" s="94"/>
      <c r="J44" s="94">
        <f>5*(I44)*H44</f>
        <v>0</v>
      </c>
    </row>
    <row r="45" spans="2:10" ht="13.5" customHeight="1">
      <c r="B45" s="104"/>
      <c r="C45" s="93" t="s">
        <v>498</v>
      </c>
      <c r="D45" s="93" t="s">
        <v>557</v>
      </c>
      <c r="E45" s="92" t="s">
        <v>558</v>
      </c>
      <c r="F45" s="92" t="s">
        <v>528</v>
      </c>
      <c r="G45" s="92" t="s">
        <v>529</v>
      </c>
      <c r="H45" s="94">
        <v>4.4</v>
      </c>
      <c r="I45" s="94"/>
      <c r="J45" s="94">
        <f aca="true" t="shared" si="1" ref="J45:J52">5*(I45)*H45</f>
        <v>0</v>
      </c>
    </row>
    <row r="46" spans="2:10" ht="13.5" customHeight="1">
      <c r="B46" s="104" t="s">
        <v>559</v>
      </c>
      <c r="C46" s="93" t="s">
        <v>560</v>
      </c>
      <c r="D46" s="93" t="s">
        <v>561</v>
      </c>
      <c r="E46" s="92" t="s">
        <v>562</v>
      </c>
      <c r="F46" s="92" t="s">
        <v>534</v>
      </c>
      <c r="G46" s="92" t="s">
        <v>529</v>
      </c>
      <c r="H46" s="94">
        <v>4.2</v>
      </c>
      <c r="I46" s="94"/>
      <c r="J46" s="94">
        <f t="shared" si="1"/>
        <v>0</v>
      </c>
    </row>
    <row r="47" spans="2:10" ht="13.5" customHeight="1">
      <c r="B47" s="104" t="s">
        <v>563</v>
      </c>
      <c r="C47" s="93" t="s">
        <v>560</v>
      </c>
      <c r="D47" s="93" t="s">
        <v>509</v>
      </c>
      <c r="E47" s="92" t="s">
        <v>564</v>
      </c>
      <c r="F47" s="92" t="s">
        <v>534</v>
      </c>
      <c r="G47" s="92" t="s">
        <v>529</v>
      </c>
      <c r="H47" s="94">
        <v>3.2</v>
      </c>
      <c r="I47" s="94"/>
      <c r="J47" s="94">
        <f t="shared" si="1"/>
        <v>0</v>
      </c>
    </row>
    <row r="48" spans="2:10" ht="13.5" customHeight="1">
      <c r="B48" s="104"/>
      <c r="C48" s="93" t="s">
        <v>560</v>
      </c>
      <c r="D48" s="93" t="s">
        <v>565</v>
      </c>
      <c r="E48" s="92" t="s">
        <v>566</v>
      </c>
      <c r="F48" s="92" t="s">
        <v>534</v>
      </c>
      <c r="G48" s="92" t="s">
        <v>529</v>
      </c>
      <c r="H48" s="94">
        <v>3.4</v>
      </c>
      <c r="I48" s="94"/>
      <c r="J48" s="94">
        <f t="shared" si="1"/>
        <v>0</v>
      </c>
    </row>
    <row r="49" spans="2:10" ht="13.5" customHeight="1">
      <c r="B49" s="104" t="s">
        <v>172</v>
      </c>
      <c r="C49" s="93" t="s">
        <v>567</v>
      </c>
      <c r="D49" s="93" t="s">
        <v>568</v>
      </c>
      <c r="E49" s="92" t="s">
        <v>569</v>
      </c>
      <c r="F49" s="92" t="s">
        <v>534</v>
      </c>
      <c r="G49" s="92" t="s">
        <v>529</v>
      </c>
      <c r="H49" s="94">
        <v>3.4</v>
      </c>
      <c r="I49" s="94"/>
      <c r="J49" s="94">
        <f t="shared" si="1"/>
        <v>0</v>
      </c>
    </row>
    <row r="50" spans="2:10" ht="13.5" customHeight="1">
      <c r="B50" s="104"/>
      <c r="C50" s="93" t="s">
        <v>567</v>
      </c>
      <c r="D50" s="93" t="s">
        <v>570</v>
      </c>
      <c r="E50" s="92" t="s">
        <v>571</v>
      </c>
      <c r="F50" s="92" t="s">
        <v>534</v>
      </c>
      <c r="G50" s="92" t="s">
        <v>529</v>
      </c>
      <c r="H50" s="94">
        <v>1.8</v>
      </c>
      <c r="I50" s="94"/>
      <c r="J50" s="94">
        <f t="shared" si="1"/>
        <v>0</v>
      </c>
    </row>
    <row r="51" spans="2:10" ht="13.5" customHeight="1">
      <c r="B51" s="104" t="s">
        <v>572</v>
      </c>
      <c r="C51" s="93" t="s">
        <v>573</v>
      </c>
      <c r="D51" s="93" t="s">
        <v>574</v>
      </c>
      <c r="E51" s="92" t="s">
        <v>575</v>
      </c>
      <c r="F51" s="92" t="s">
        <v>534</v>
      </c>
      <c r="G51" s="92" t="s">
        <v>529</v>
      </c>
      <c r="H51" s="94">
        <v>3.3</v>
      </c>
      <c r="I51" s="94"/>
      <c r="J51" s="94">
        <f t="shared" si="1"/>
        <v>0</v>
      </c>
    </row>
    <row r="52" spans="2:10" ht="13.5" customHeight="1">
      <c r="B52" s="104"/>
      <c r="C52" s="93" t="s">
        <v>573</v>
      </c>
      <c r="D52" s="93" t="s">
        <v>576</v>
      </c>
      <c r="E52" s="92" t="s">
        <v>577</v>
      </c>
      <c r="F52" s="92" t="s">
        <v>534</v>
      </c>
      <c r="G52" s="92" t="s">
        <v>529</v>
      </c>
      <c r="H52" s="94">
        <v>3.4</v>
      </c>
      <c r="I52" s="94"/>
      <c r="J52" s="94">
        <f t="shared" si="1"/>
        <v>0</v>
      </c>
    </row>
    <row r="53" spans="2:10" ht="13.5" customHeight="1">
      <c r="B53" s="97"/>
      <c r="C53" s="98"/>
      <c r="D53" s="99"/>
      <c r="E53" s="98"/>
      <c r="F53" s="98"/>
      <c r="G53" s="98"/>
      <c r="H53" s="102"/>
      <c r="I53" s="102"/>
      <c r="J53" s="102"/>
    </row>
    <row r="54" spans="2:10" ht="13.5" customHeight="1">
      <c r="B54" s="85" t="s">
        <v>107</v>
      </c>
      <c r="C54" s="226" t="s">
        <v>578</v>
      </c>
      <c r="D54" s="226"/>
      <c r="E54" s="105"/>
      <c r="F54" s="227" t="s">
        <v>579</v>
      </c>
      <c r="G54" s="228"/>
      <c r="H54" s="225"/>
      <c r="I54" s="224">
        <f>SUM(J56:J58)</f>
        <v>0</v>
      </c>
      <c r="J54" s="225"/>
    </row>
    <row r="55" spans="2:10" ht="13.5" customHeight="1">
      <c r="B55" s="106"/>
      <c r="C55" s="107"/>
      <c r="D55" s="107"/>
      <c r="E55" s="98"/>
      <c r="F55" s="101"/>
      <c r="G55" s="98"/>
      <c r="H55" s="102"/>
      <c r="I55" s="102"/>
      <c r="J55" s="102"/>
    </row>
    <row r="56" spans="2:10" ht="13.5" customHeight="1">
      <c r="B56" s="93" t="s">
        <v>165</v>
      </c>
      <c r="C56" s="93" t="s">
        <v>580</v>
      </c>
      <c r="D56" s="93" t="s">
        <v>581</v>
      </c>
      <c r="E56" s="92" t="s">
        <v>582</v>
      </c>
      <c r="F56" s="92" t="s">
        <v>501</v>
      </c>
      <c r="G56" s="92" t="s">
        <v>502</v>
      </c>
      <c r="H56" s="94">
        <v>6</v>
      </c>
      <c r="I56" s="94"/>
      <c r="J56" s="94">
        <f>5*(I56)*H56</f>
        <v>0</v>
      </c>
    </row>
    <row r="57" spans="2:10" ht="13.5" customHeight="1">
      <c r="B57" s="93"/>
      <c r="C57" s="93" t="s">
        <v>580</v>
      </c>
      <c r="D57" s="93" t="s">
        <v>570</v>
      </c>
      <c r="E57" s="92" t="s">
        <v>583</v>
      </c>
      <c r="F57" s="92" t="s">
        <v>503</v>
      </c>
      <c r="G57" s="92" t="s">
        <v>502</v>
      </c>
      <c r="H57" s="94">
        <v>10</v>
      </c>
      <c r="I57" s="94"/>
      <c r="J57" s="94">
        <f>5*(I57)*H57</f>
        <v>0</v>
      </c>
    </row>
    <row r="58" spans="2:10" ht="13.5" customHeight="1">
      <c r="B58" s="93" t="s">
        <v>584</v>
      </c>
      <c r="C58" s="93" t="s">
        <v>585</v>
      </c>
      <c r="D58" s="93" t="s">
        <v>586</v>
      </c>
      <c r="E58" s="92" t="s">
        <v>587</v>
      </c>
      <c r="F58" s="92" t="s">
        <v>588</v>
      </c>
      <c r="G58" s="92" t="s">
        <v>502</v>
      </c>
      <c r="H58" s="94">
        <v>5.6</v>
      </c>
      <c r="I58" s="94"/>
      <c r="J58" s="94">
        <f>5*(I58)*H58</f>
        <v>0</v>
      </c>
    </row>
    <row r="59" spans="2:10" ht="13.5" customHeight="1">
      <c r="B59" s="93"/>
      <c r="C59" s="93" t="s">
        <v>585</v>
      </c>
      <c r="D59" s="93" t="s">
        <v>589</v>
      </c>
      <c r="E59" s="92" t="s">
        <v>590</v>
      </c>
      <c r="F59" s="92" t="s">
        <v>591</v>
      </c>
      <c r="G59" s="92" t="s">
        <v>502</v>
      </c>
      <c r="H59" s="94">
        <v>6.6</v>
      </c>
      <c r="I59" s="94"/>
      <c r="J59" s="94">
        <f>5*(I59)*H59</f>
        <v>0</v>
      </c>
    </row>
    <row r="60" spans="2:10" ht="13.5" customHeight="1">
      <c r="B60" s="104" t="s">
        <v>592</v>
      </c>
      <c r="C60" s="93" t="s">
        <v>585</v>
      </c>
      <c r="D60" s="93" t="s">
        <v>593</v>
      </c>
      <c r="E60" s="92" t="s">
        <v>594</v>
      </c>
      <c r="F60" s="92" t="s">
        <v>534</v>
      </c>
      <c r="G60" s="92" t="s">
        <v>529</v>
      </c>
      <c r="H60" s="94">
        <v>6.3</v>
      </c>
      <c r="I60" s="94"/>
      <c r="J60" s="94">
        <f>5*(I60)*H60</f>
        <v>0</v>
      </c>
    </row>
    <row r="61" spans="2:10" ht="13.5" customHeight="1">
      <c r="B61" s="97"/>
      <c r="C61" s="98"/>
      <c r="D61" s="99"/>
      <c r="E61" s="98"/>
      <c r="F61" s="98"/>
      <c r="G61" s="98"/>
      <c r="H61" s="102"/>
      <c r="I61" s="102"/>
      <c r="J61" s="102"/>
    </row>
    <row r="62" spans="2:10" ht="13.5" customHeight="1">
      <c r="B62" s="85" t="s">
        <v>81</v>
      </c>
      <c r="C62" s="226" t="s">
        <v>595</v>
      </c>
      <c r="D62" s="226"/>
      <c r="E62" s="86"/>
      <c r="F62" s="227" t="s">
        <v>596</v>
      </c>
      <c r="G62" s="228"/>
      <c r="H62" s="225"/>
      <c r="I62" s="224">
        <f>SUM(J64:J70)</f>
        <v>0</v>
      </c>
      <c r="J62" s="225"/>
    </row>
    <row r="63" spans="2:10" ht="13.5" customHeight="1">
      <c r="B63" s="106"/>
      <c r="C63" s="107"/>
      <c r="D63" s="107"/>
      <c r="E63" s="107"/>
      <c r="F63" s="108"/>
      <c r="G63" s="107"/>
      <c r="H63" s="109"/>
      <c r="I63" s="109"/>
      <c r="J63" s="102"/>
    </row>
    <row r="64" spans="2:10" ht="13.5" customHeight="1">
      <c r="B64" s="93" t="s">
        <v>165</v>
      </c>
      <c r="C64" s="93" t="s">
        <v>580</v>
      </c>
      <c r="D64" s="93" t="s">
        <v>597</v>
      </c>
      <c r="E64" s="92" t="s">
        <v>598</v>
      </c>
      <c r="F64" s="92" t="s">
        <v>528</v>
      </c>
      <c r="G64" s="92" t="s">
        <v>529</v>
      </c>
      <c r="H64" s="94">
        <v>9.3</v>
      </c>
      <c r="I64" s="94"/>
      <c r="J64" s="94">
        <f>5*(I64)*H64</f>
        <v>0</v>
      </c>
    </row>
    <row r="65" spans="2:10" ht="13.5" customHeight="1">
      <c r="B65" s="93"/>
      <c r="C65" s="93" t="s">
        <v>580</v>
      </c>
      <c r="D65" s="93" t="s">
        <v>599</v>
      </c>
      <c r="E65" s="92" t="s">
        <v>600</v>
      </c>
      <c r="F65" s="92" t="s">
        <v>528</v>
      </c>
      <c r="G65" s="92" t="s">
        <v>529</v>
      </c>
      <c r="H65" s="94">
        <v>6.3</v>
      </c>
      <c r="I65" s="94"/>
      <c r="J65" s="94">
        <f aca="true" t="shared" si="2" ref="J65:J70">5*(I65)*H65</f>
        <v>0</v>
      </c>
    </row>
    <row r="66" spans="2:10" ht="13.5" customHeight="1">
      <c r="B66" s="93"/>
      <c r="C66" s="93" t="s">
        <v>580</v>
      </c>
      <c r="D66" s="93" t="s">
        <v>601</v>
      </c>
      <c r="E66" s="92" t="s">
        <v>602</v>
      </c>
      <c r="F66" s="92" t="s">
        <v>528</v>
      </c>
      <c r="G66" s="92" t="s">
        <v>529</v>
      </c>
      <c r="H66" s="94">
        <v>8.8</v>
      </c>
      <c r="I66" s="94"/>
      <c r="J66" s="94">
        <f t="shared" si="2"/>
        <v>0</v>
      </c>
    </row>
    <row r="67" spans="2:10" ht="13.5" customHeight="1">
      <c r="B67" s="93" t="s">
        <v>524</v>
      </c>
      <c r="C67" s="93" t="s">
        <v>525</v>
      </c>
      <c r="D67" s="93" t="s">
        <v>603</v>
      </c>
      <c r="E67" s="92" t="s">
        <v>604</v>
      </c>
      <c r="F67" s="92" t="s">
        <v>528</v>
      </c>
      <c r="G67" s="92" t="s">
        <v>529</v>
      </c>
      <c r="H67" s="94">
        <v>4.1</v>
      </c>
      <c r="I67" s="94"/>
      <c r="J67" s="94">
        <f t="shared" si="2"/>
        <v>0</v>
      </c>
    </row>
    <row r="68" spans="2:10" ht="13.5" customHeight="1">
      <c r="B68" s="93"/>
      <c r="C68" s="93" t="s">
        <v>525</v>
      </c>
      <c r="D68" s="93" t="s">
        <v>605</v>
      </c>
      <c r="E68" s="92" t="s">
        <v>606</v>
      </c>
      <c r="F68" s="92" t="s">
        <v>528</v>
      </c>
      <c r="G68" s="92" t="s">
        <v>529</v>
      </c>
      <c r="H68" s="94">
        <v>3.7</v>
      </c>
      <c r="I68" s="94"/>
      <c r="J68" s="94">
        <f t="shared" si="2"/>
        <v>0</v>
      </c>
    </row>
    <row r="69" spans="2:10" ht="13.5" customHeight="1">
      <c r="B69" s="104" t="s">
        <v>607</v>
      </c>
      <c r="C69" s="93" t="s">
        <v>608</v>
      </c>
      <c r="D69" s="93" t="s">
        <v>609</v>
      </c>
      <c r="E69" s="92" t="s">
        <v>610</v>
      </c>
      <c r="F69" s="92" t="s">
        <v>534</v>
      </c>
      <c r="G69" s="92" t="s">
        <v>529</v>
      </c>
      <c r="H69" s="94">
        <v>7</v>
      </c>
      <c r="I69" s="94"/>
      <c r="J69" s="94">
        <f t="shared" si="2"/>
        <v>0</v>
      </c>
    </row>
    <row r="70" spans="2:10" ht="13.5" customHeight="1">
      <c r="B70" s="104" t="s">
        <v>122</v>
      </c>
      <c r="C70" s="93" t="s">
        <v>608</v>
      </c>
      <c r="D70" s="93" t="s">
        <v>611</v>
      </c>
      <c r="E70" s="92" t="s">
        <v>612</v>
      </c>
      <c r="F70" s="92" t="s">
        <v>534</v>
      </c>
      <c r="G70" s="92" t="s">
        <v>529</v>
      </c>
      <c r="H70" s="94">
        <v>4</v>
      </c>
      <c r="I70" s="94"/>
      <c r="J70" s="94">
        <f t="shared" si="2"/>
        <v>0</v>
      </c>
    </row>
    <row r="71" spans="2:10" ht="13.5" customHeight="1">
      <c r="B71" s="97"/>
      <c r="C71" s="98"/>
      <c r="D71" s="99"/>
      <c r="E71" s="98"/>
      <c r="F71" s="98"/>
      <c r="G71" s="98"/>
      <c r="H71" s="102"/>
      <c r="I71" s="102"/>
      <c r="J71" s="102"/>
    </row>
    <row r="72" spans="2:10" ht="13.5" customHeight="1">
      <c r="B72" s="85" t="s">
        <v>22</v>
      </c>
      <c r="C72" s="226" t="s">
        <v>613</v>
      </c>
      <c r="D72" s="226"/>
      <c r="E72" s="86"/>
      <c r="F72" s="227" t="s">
        <v>614</v>
      </c>
      <c r="G72" s="228"/>
      <c r="H72" s="225"/>
      <c r="I72" s="224">
        <f>SUM(J74:J78)</f>
        <v>0</v>
      </c>
      <c r="J72" s="225"/>
    </row>
    <row r="73" spans="2:10" ht="13.5" customHeight="1">
      <c r="B73" s="100"/>
      <c r="C73" s="98"/>
      <c r="D73" s="98"/>
      <c r="E73" s="98"/>
      <c r="F73" s="101"/>
      <c r="G73" s="98"/>
      <c r="H73" s="102"/>
      <c r="I73" s="102"/>
      <c r="J73" s="102"/>
    </row>
    <row r="74" spans="2:10" ht="13.5" customHeight="1">
      <c r="B74" s="104" t="s">
        <v>497</v>
      </c>
      <c r="C74" s="93" t="s">
        <v>498</v>
      </c>
      <c r="D74" s="93" t="s">
        <v>615</v>
      </c>
      <c r="E74" s="92" t="s">
        <v>616</v>
      </c>
      <c r="F74" s="92" t="s">
        <v>528</v>
      </c>
      <c r="G74" s="92" t="s">
        <v>529</v>
      </c>
      <c r="H74" s="94">
        <v>4.2</v>
      </c>
      <c r="I74" s="94"/>
      <c r="J74" s="94">
        <f>5*(I74)*H74</f>
        <v>0</v>
      </c>
    </row>
    <row r="75" spans="2:10" ht="13.5" customHeight="1">
      <c r="B75" s="104" t="s">
        <v>497</v>
      </c>
      <c r="C75" s="93" t="s">
        <v>498</v>
      </c>
      <c r="D75" s="103" t="s">
        <v>617</v>
      </c>
      <c r="E75" s="110">
        <v>253</v>
      </c>
      <c r="F75" s="92" t="s">
        <v>528</v>
      </c>
      <c r="G75" s="92" t="s">
        <v>529</v>
      </c>
      <c r="H75" s="94">
        <v>4.2</v>
      </c>
      <c r="I75" s="94"/>
      <c r="J75" s="94">
        <f>5*(I75)*H75</f>
        <v>0</v>
      </c>
    </row>
    <row r="76" spans="2:10" ht="13.5" customHeight="1">
      <c r="B76" s="104" t="s">
        <v>618</v>
      </c>
      <c r="C76" s="93" t="s">
        <v>619</v>
      </c>
      <c r="D76" s="93" t="s">
        <v>620</v>
      </c>
      <c r="E76" s="92" t="s">
        <v>621</v>
      </c>
      <c r="F76" s="92" t="s">
        <v>528</v>
      </c>
      <c r="G76" s="92" t="s">
        <v>529</v>
      </c>
      <c r="H76" s="94">
        <v>8.3</v>
      </c>
      <c r="I76" s="94"/>
      <c r="J76" s="94">
        <f>5*(I76)*H76</f>
        <v>0</v>
      </c>
    </row>
    <row r="77" spans="2:10" ht="13.5" customHeight="1">
      <c r="B77" s="104" t="s">
        <v>622</v>
      </c>
      <c r="C77" s="93" t="s">
        <v>623</v>
      </c>
      <c r="D77" s="93" t="s">
        <v>624</v>
      </c>
      <c r="E77" s="92" t="s">
        <v>625</v>
      </c>
      <c r="F77" s="92" t="s">
        <v>528</v>
      </c>
      <c r="G77" s="92" t="s">
        <v>529</v>
      </c>
      <c r="H77" s="94">
        <v>5.4</v>
      </c>
      <c r="I77" s="94"/>
      <c r="J77" s="94">
        <f>5*(I77)*H77</f>
        <v>0</v>
      </c>
    </row>
    <row r="78" spans="2:10" ht="13.5" customHeight="1">
      <c r="B78" s="104" t="s">
        <v>622</v>
      </c>
      <c r="C78" s="93" t="s">
        <v>623</v>
      </c>
      <c r="D78" s="93" t="s">
        <v>626</v>
      </c>
      <c r="E78" s="92" t="s">
        <v>627</v>
      </c>
      <c r="F78" s="92" t="s">
        <v>528</v>
      </c>
      <c r="G78" s="92" t="s">
        <v>529</v>
      </c>
      <c r="H78" s="94">
        <v>5.4</v>
      </c>
      <c r="I78" s="94"/>
      <c r="J78" s="94">
        <f>5*(I78)*H78</f>
        <v>0</v>
      </c>
    </row>
    <row r="79" spans="2:10" ht="13.5" customHeight="1">
      <c r="B79" s="97"/>
      <c r="C79" s="98"/>
      <c r="D79" s="99"/>
      <c r="E79" s="98"/>
      <c r="F79" s="98"/>
      <c r="G79" s="98"/>
      <c r="H79" s="102"/>
      <c r="I79" s="102"/>
      <c r="J79" s="102"/>
    </row>
    <row r="80" spans="2:10" ht="13.5" customHeight="1">
      <c r="B80" s="85" t="s">
        <v>4</v>
      </c>
      <c r="C80" s="226" t="s">
        <v>628</v>
      </c>
      <c r="D80" s="226"/>
      <c r="E80" s="86"/>
      <c r="F80" s="227" t="s">
        <v>629</v>
      </c>
      <c r="G80" s="228"/>
      <c r="H80" s="225"/>
      <c r="I80" s="224">
        <f>SUM(J82:J84)</f>
        <v>0</v>
      </c>
      <c r="J80" s="225"/>
    </row>
    <row r="81" spans="2:10" ht="13.5" customHeight="1">
      <c r="B81" s="100"/>
      <c r="C81" s="98"/>
      <c r="D81" s="98"/>
      <c r="E81" s="98"/>
      <c r="F81" s="101"/>
      <c r="G81" s="98"/>
      <c r="H81" s="102"/>
      <c r="I81" s="102"/>
      <c r="J81" s="102"/>
    </row>
    <row r="82" spans="2:10" ht="13.5" customHeight="1">
      <c r="B82" s="104" t="s">
        <v>630</v>
      </c>
      <c r="C82" s="93" t="s">
        <v>631</v>
      </c>
      <c r="D82" s="93" t="s">
        <v>632</v>
      </c>
      <c r="E82" s="92" t="s">
        <v>633</v>
      </c>
      <c r="F82" s="92" t="s">
        <v>528</v>
      </c>
      <c r="G82" s="92" t="s">
        <v>529</v>
      </c>
      <c r="H82" s="94">
        <v>6.9</v>
      </c>
      <c r="I82" s="94"/>
      <c r="J82" s="94">
        <f aca="true" t="shared" si="3" ref="J82:J87">5*(I94)*H82</f>
        <v>0</v>
      </c>
    </row>
    <row r="83" spans="2:10" ht="13.5" customHeight="1">
      <c r="B83" s="104" t="s">
        <v>634</v>
      </c>
      <c r="C83" s="93" t="s">
        <v>631</v>
      </c>
      <c r="D83" s="93" t="s">
        <v>635</v>
      </c>
      <c r="E83" s="92" t="s">
        <v>636</v>
      </c>
      <c r="F83" s="92" t="s">
        <v>501</v>
      </c>
      <c r="G83" s="92" t="s">
        <v>502</v>
      </c>
      <c r="H83" s="94">
        <v>4.1</v>
      </c>
      <c r="I83" s="94"/>
      <c r="J83" s="94">
        <f t="shared" si="3"/>
        <v>0</v>
      </c>
    </row>
    <row r="84" spans="2:10" ht="13.5" customHeight="1">
      <c r="B84" s="111" t="s">
        <v>637</v>
      </c>
      <c r="C84" s="93" t="s">
        <v>631</v>
      </c>
      <c r="D84" s="93" t="s">
        <v>638</v>
      </c>
      <c r="E84" s="92" t="s">
        <v>639</v>
      </c>
      <c r="F84" s="92" t="s">
        <v>503</v>
      </c>
      <c r="G84" s="92" t="s">
        <v>502</v>
      </c>
      <c r="H84" s="94">
        <v>3.7</v>
      </c>
      <c r="I84" s="94"/>
      <c r="J84" s="94">
        <f t="shared" si="3"/>
        <v>0</v>
      </c>
    </row>
    <row r="85" spans="2:10" ht="13.5" customHeight="1">
      <c r="B85" s="103" t="s">
        <v>640</v>
      </c>
      <c r="C85" s="93" t="s">
        <v>631</v>
      </c>
      <c r="D85" s="93" t="s">
        <v>641</v>
      </c>
      <c r="E85" s="92" t="s">
        <v>642</v>
      </c>
      <c r="F85" s="92" t="s">
        <v>501</v>
      </c>
      <c r="G85" s="92" t="s">
        <v>502</v>
      </c>
      <c r="H85" s="94">
        <v>3.5</v>
      </c>
      <c r="I85" s="94"/>
      <c r="J85" s="94">
        <f t="shared" si="3"/>
        <v>0</v>
      </c>
    </row>
    <row r="86" spans="2:10" ht="13.5" customHeight="1">
      <c r="B86" s="104" t="s">
        <v>630</v>
      </c>
      <c r="C86" s="93" t="s">
        <v>643</v>
      </c>
      <c r="D86" s="93" t="s">
        <v>644</v>
      </c>
      <c r="E86" s="92" t="s">
        <v>645</v>
      </c>
      <c r="F86" s="92" t="s">
        <v>591</v>
      </c>
      <c r="G86" s="92" t="s">
        <v>502</v>
      </c>
      <c r="H86" s="94">
        <v>2</v>
      </c>
      <c r="I86" s="94"/>
      <c r="J86" s="94">
        <f t="shared" si="3"/>
        <v>0</v>
      </c>
    </row>
    <row r="87" spans="2:10" ht="13.5" customHeight="1">
      <c r="B87" s="104" t="s">
        <v>630</v>
      </c>
      <c r="C87" s="93" t="s">
        <v>643</v>
      </c>
      <c r="D87" s="93" t="s">
        <v>646</v>
      </c>
      <c r="E87" s="112" t="s">
        <v>647</v>
      </c>
      <c r="F87" s="92" t="s">
        <v>534</v>
      </c>
      <c r="G87" s="92" t="s">
        <v>529</v>
      </c>
      <c r="H87" s="94">
        <v>5.1</v>
      </c>
      <c r="I87" s="94"/>
      <c r="J87" s="94">
        <f t="shared" si="3"/>
        <v>0</v>
      </c>
    </row>
    <row r="88" spans="2:10" ht="13.5" customHeight="1">
      <c r="B88" s="113" t="s">
        <v>648</v>
      </c>
      <c r="C88" s="93" t="s">
        <v>649</v>
      </c>
      <c r="D88" s="93" t="s">
        <v>650</v>
      </c>
      <c r="E88" s="92" t="s">
        <v>651</v>
      </c>
      <c r="F88" s="92" t="s">
        <v>588</v>
      </c>
      <c r="G88" s="92" t="s">
        <v>502</v>
      </c>
      <c r="H88" s="94">
        <v>2.6</v>
      </c>
      <c r="I88" s="94"/>
      <c r="J88" s="94">
        <f>5*(I99)*H88</f>
        <v>0</v>
      </c>
    </row>
    <row r="89" spans="2:10" ht="13.5" customHeight="1">
      <c r="B89" s="113" t="s">
        <v>648</v>
      </c>
      <c r="C89" s="93" t="s">
        <v>649</v>
      </c>
      <c r="D89" s="93" t="s">
        <v>652</v>
      </c>
      <c r="E89" s="92" t="s">
        <v>653</v>
      </c>
      <c r="F89" s="92" t="s">
        <v>501</v>
      </c>
      <c r="G89" s="92" t="s">
        <v>502</v>
      </c>
      <c r="H89" s="94">
        <v>2.6</v>
      </c>
      <c r="I89" s="94"/>
      <c r="J89" s="94">
        <f>5*(I100)*H89</f>
        <v>0</v>
      </c>
    </row>
    <row r="90" spans="2:10" ht="13.5" customHeight="1">
      <c r="B90" s="104" t="s">
        <v>654</v>
      </c>
      <c r="C90" s="93" t="s">
        <v>655</v>
      </c>
      <c r="D90" s="93" t="s">
        <v>656</v>
      </c>
      <c r="E90" s="92" t="s">
        <v>657</v>
      </c>
      <c r="F90" s="92" t="s">
        <v>501</v>
      </c>
      <c r="G90" s="92" t="s">
        <v>502</v>
      </c>
      <c r="H90" s="94">
        <v>5</v>
      </c>
      <c r="I90" s="94"/>
      <c r="J90" s="94">
        <f>5*(I101)*H90</f>
        <v>0</v>
      </c>
    </row>
    <row r="91" spans="2:10" ht="13.5" customHeight="1">
      <c r="B91" s="97"/>
      <c r="C91" s="98"/>
      <c r="D91" s="99"/>
      <c r="E91" s="98"/>
      <c r="F91" s="98"/>
      <c r="G91" s="98"/>
      <c r="H91" s="102"/>
      <c r="I91" s="102"/>
      <c r="J91" s="102"/>
    </row>
    <row r="92" spans="2:10" ht="13.5" customHeight="1">
      <c r="B92" s="85" t="s">
        <v>658</v>
      </c>
      <c r="C92" s="226" t="s">
        <v>659</v>
      </c>
      <c r="D92" s="226"/>
      <c r="E92" s="86"/>
      <c r="F92" s="227" t="s">
        <v>660</v>
      </c>
      <c r="G92" s="228"/>
      <c r="H92" s="225"/>
      <c r="I92" s="224">
        <f>SUM(J94:J101)</f>
        <v>0</v>
      </c>
      <c r="J92" s="225"/>
    </row>
    <row r="93" spans="2:10" ht="13.5" customHeight="1">
      <c r="B93" s="100"/>
      <c r="C93" s="98"/>
      <c r="D93" s="98"/>
      <c r="E93" s="98"/>
      <c r="F93" s="101"/>
      <c r="G93" s="98"/>
      <c r="H93" s="102"/>
      <c r="I93" s="102"/>
      <c r="J93" s="102"/>
    </row>
    <row r="94" spans="2:10" ht="13.5" customHeight="1">
      <c r="B94" s="104" t="s">
        <v>144</v>
      </c>
      <c r="C94" s="93" t="s">
        <v>661</v>
      </c>
      <c r="D94" s="93" t="s">
        <v>662</v>
      </c>
      <c r="E94" s="92" t="s">
        <v>663</v>
      </c>
      <c r="F94" s="92" t="s">
        <v>588</v>
      </c>
      <c r="G94" s="92" t="s">
        <v>502</v>
      </c>
      <c r="H94" s="94">
        <v>9.6</v>
      </c>
      <c r="I94" s="94"/>
      <c r="J94" s="94">
        <f>5*(I94)*H94</f>
        <v>0</v>
      </c>
    </row>
    <row r="95" spans="2:10" ht="13.5" customHeight="1">
      <c r="B95" s="104" t="s">
        <v>664</v>
      </c>
      <c r="C95" s="93" t="s">
        <v>661</v>
      </c>
      <c r="D95" s="93" t="s">
        <v>665</v>
      </c>
      <c r="E95" s="92" t="s">
        <v>666</v>
      </c>
      <c r="F95" s="92" t="s">
        <v>591</v>
      </c>
      <c r="G95" s="92" t="s">
        <v>502</v>
      </c>
      <c r="H95" s="94">
        <v>6.6</v>
      </c>
      <c r="I95" s="94"/>
      <c r="J95" s="94">
        <f aca="true" t="shared" si="4" ref="J95:J101">5*(I95)*H95</f>
        <v>0</v>
      </c>
    </row>
    <row r="96" spans="2:10" ht="13.5" customHeight="1">
      <c r="B96" s="104"/>
      <c r="C96" s="93" t="s">
        <v>661</v>
      </c>
      <c r="D96" s="93" t="s">
        <v>667</v>
      </c>
      <c r="E96" s="92" t="s">
        <v>668</v>
      </c>
      <c r="F96" s="92" t="s">
        <v>588</v>
      </c>
      <c r="G96" s="92" t="s">
        <v>502</v>
      </c>
      <c r="H96" s="94">
        <v>5.6</v>
      </c>
      <c r="I96" s="94"/>
      <c r="J96" s="94">
        <f t="shared" si="4"/>
        <v>0</v>
      </c>
    </row>
    <row r="97" spans="2:10" ht="13.5" customHeight="1">
      <c r="B97" s="104"/>
      <c r="C97" s="93" t="s">
        <v>661</v>
      </c>
      <c r="D97" s="93" t="s">
        <v>669</v>
      </c>
      <c r="E97" s="92" t="s">
        <v>670</v>
      </c>
      <c r="F97" s="92" t="s">
        <v>591</v>
      </c>
      <c r="G97" s="92" t="s">
        <v>502</v>
      </c>
      <c r="H97" s="94">
        <v>5.6</v>
      </c>
      <c r="I97" s="94"/>
      <c r="J97" s="94">
        <f t="shared" si="4"/>
        <v>0</v>
      </c>
    </row>
    <row r="98" spans="2:10" ht="13.5" customHeight="1">
      <c r="B98" s="104" t="s">
        <v>119</v>
      </c>
      <c r="C98" s="93" t="s">
        <v>671</v>
      </c>
      <c r="D98" s="93" t="s">
        <v>672</v>
      </c>
      <c r="E98" s="92" t="s">
        <v>673</v>
      </c>
      <c r="F98" s="92" t="s">
        <v>503</v>
      </c>
      <c r="G98" s="92" t="s">
        <v>502</v>
      </c>
      <c r="H98" s="94">
        <v>3.6</v>
      </c>
      <c r="I98" s="94"/>
      <c r="J98" s="94">
        <f t="shared" si="4"/>
        <v>0</v>
      </c>
    </row>
    <row r="99" spans="2:10" ht="13.5" customHeight="1">
      <c r="B99" s="104"/>
      <c r="C99" s="93" t="s">
        <v>674</v>
      </c>
      <c r="D99" s="93" t="s">
        <v>675</v>
      </c>
      <c r="E99" s="92" t="s">
        <v>676</v>
      </c>
      <c r="F99" s="92" t="s">
        <v>588</v>
      </c>
      <c r="G99" s="92" t="s">
        <v>502</v>
      </c>
      <c r="H99" s="94">
        <v>4.8</v>
      </c>
      <c r="I99" s="94"/>
      <c r="J99" s="94">
        <f t="shared" si="4"/>
        <v>0</v>
      </c>
    </row>
    <row r="100" spans="2:10" ht="13.5" customHeight="1">
      <c r="B100" s="104" t="s">
        <v>144</v>
      </c>
      <c r="C100" s="93" t="s">
        <v>674</v>
      </c>
      <c r="D100" s="93" t="s">
        <v>677</v>
      </c>
      <c r="E100" s="92" t="s">
        <v>678</v>
      </c>
      <c r="F100" s="92" t="s">
        <v>591</v>
      </c>
      <c r="G100" s="92" t="s">
        <v>502</v>
      </c>
      <c r="H100" s="94">
        <v>4.2</v>
      </c>
      <c r="I100" s="94"/>
      <c r="J100" s="94">
        <f t="shared" si="4"/>
        <v>0</v>
      </c>
    </row>
    <row r="101" spans="2:10" ht="13.5" customHeight="1">
      <c r="B101" s="104" t="s">
        <v>144</v>
      </c>
      <c r="C101" s="93" t="s">
        <v>674</v>
      </c>
      <c r="D101" s="93" t="s">
        <v>679</v>
      </c>
      <c r="E101" s="92" t="s">
        <v>680</v>
      </c>
      <c r="F101" s="92" t="s">
        <v>588</v>
      </c>
      <c r="G101" s="92" t="s">
        <v>502</v>
      </c>
      <c r="H101" s="94">
        <v>2.1</v>
      </c>
      <c r="I101" s="94"/>
      <c r="J101" s="94">
        <f t="shared" si="4"/>
        <v>0</v>
      </c>
    </row>
    <row r="102" spans="2:10" ht="13.5" customHeight="1">
      <c r="B102" s="97"/>
      <c r="C102" s="98"/>
      <c r="D102" s="99"/>
      <c r="E102" s="98"/>
      <c r="F102" s="98"/>
      <c r="G102" s="98"/>
      <c r="H102" s="102"/>
      <c r="I102" s="102"/>
      <c r="J102" s="102"/>
    </row>
    <row r="103" spans="2:10" ht="13.5" customHeight="1">
      <c r="B103" s="85" t="s">
        <v>681</v>
      </c>
      <c r="C103" s="226" t="s">
        <v>682</v>
      </c>
      <c r="D103" s="226"/>
      <c r="E103" s="86"/>
      <c r="F103" s="227" t="s">
        <v>683</v>
      </c>
      <c r="G103" s="228"/>
      <c r="H103" s="225"/>
      <c r="I103" s="224">
        <f>SUM(J106:J112)</f>
        <v>0</v>
      </c>
      <c r="J103" s="225"/>
    </row>
    <row r="104" spans="2:10" ht="13.5" customHeight="1">
      <c r="B104" s="100"/>
      <c r="C104" s="98"/>
      <c r="D104" s="98"/>
      <c r="E104" s="98"/>
      <c r="F104" s="101"/>
      <c r="G104" s="98"/>
      <c r="H104" s="102"/>
      <c r="I104" s="102"/>
      <c r="J104" s="102"/>
    </row>
    <row r="105" spans="2:10" ht="13.5" customHeight="1">
      <c r="B105" s="111" t="s">
        <v>684</v>
      </c>
      <c r="C105" s="93" t="s">
        <v>671</v>
      </c>
      <c r="D105" s="93" t="s">
        <v>685</v>
      </c>
      <c r="E105" s="92" t="s">
        <v>686</v>
      </c>
      <c r="F105" s="92" t="s">
        <v>528</v>
      </c>
      <c r="G105" s="92" t="s">
        <v>529</v>
      </c>
      <c r="H105" s="94">
        <v>7.6</v>
      </c>
      <c r="I105" s="94"/>
      <c r="J105" s="94">
        <f aca="true" t="shared" si="5" ref="J105:J112">5*(I105)*H105</f>
        <v>0</v>
      </c>
    </row>
    <row r="106" spans="2:10" ht="13.5" customHeight="1">
      <c r="B106" s="111" t="s">
        <v>684</v>
      </c>
      <c r="C106" s="93" t="s">
        <v>671</v>
      </c>
      <c r="D106" s="114" t="s">
        <v>687</v>
      </c>
      <c r="E106" s="115" t="s">
        <v>688</v>
      </c>
      <c r="F106" s="92" t="s">
        <v>528</v>
      </c>
      <c r="G106" s="92" t="s">
        <v>529</v>
      </c>
      <c r="H106" s="94">
        <v>7.6</v>
      </c>
      <c r="I106" s="94"/>
      <c r="J106" s="94">
        <f t="shared" si="5"/>
        <v>0</v>
      </c>
    </row>
    <row r="107" spans="2:10" ht="13.5" customHeight="1">
      <c r="B107" s="104" t="s">
        <v>664</v>
      </c>
      <c r="C107" s="93" t="s">
        <v>661</v>
      </c>
      <c r="D107" s="93" t="s">
        <v>689</v>
      </c>
      <c r="E107" s="92" t="s">
        <v>690</v>
      </c>
      <c r="F107" s="92" t="s">
        <v>534</v>
      </c>
      <c r="G107" s="92" t="s">
        <v>529</v>
      </c>
      <c r="H107" s="94">
        <v>5.4</v>
      </c>
      <c r="I107" s="94"/>
      <c r="J107" s="94">
        <f t="shared" si="5"/>
        <v>0</v>
      </c>
    </row>
    <row r="108" spans="2:10" ht="13.5" customHeight="1">
      <c r="B108" s="104" t="s">
        <v>664</v>
      </c>
      <c r="C108" s="93" t="s">
        <v>661</v>
      </c>
      <c r="D108" s="93" t="s">
        <v>691</v>
      </c>
      <c r="E108" s="92" t="s">
        <v>692</v>
      </c>
      <c r="F108" s="92" t="s">
        <v>534</v>
      </c>
      <c r="G108" s="92" t="s">
        <v>529</v>
      </c>
      <c r="H108" s="94">
        <v>5.4</v>
      </c>
      <c r="I108" s="94"/>
      <c r="J108" s="94">
        <f t="shared" si="5"/>
        <v>0</v>
      </c>
    </row>
    <row r="109" spans="2:10" ht="13.5" customHeight="1">
      <c r="B109" s="104" t="s">
        <v>693</v>
      </c>
      <c r="C109" s="93" t="s">
        <v>694</v>
      </c>
      <c r="D109" s="93" t="s">
        <v>517</v>
      </c>
      <c r="E109" s="92" t="s">
        <v>695</v>
      </c>
      <c r="F109" s="92" t="s">
        <v>534</v>
      </c>
      <c r="G109" s="92" t="s">
        <v>529</v>
      </c>
      <c r="H109" s="94">
        <v>4.1</v>
      </c>
      <c r="I109" s="94"/>
      <c r="J109" s="94">
        <f t="shared" si="5"/>
        <v>0</v>
      </c>
    </row>
    <row r="110" spans="2:10" ht="13.5" customHeight="1">
      <c r="B110" s="104"/>
      <c r="C110" s="93" t="s">
        <v>694</v>
      </c>
      <c r="D110" s="93" t="s">
        <v>696</v>
      </c>
      <c r="E110" s="92" t="s">
        <v>697</v>
      </c>
      <c r="F110" s="92" t="s">
        <v>534</v>
      </c>
      <c r="G110" s="92" t="s">
        <v>529</v>
      </c>
      <c r="H110" s="94">
        <v>4</v>
      </c>
      <c r="I110" s="94"/>
      <c r="J110" s="94">
        <f t="shared" si="5"/>
        <v>0</v>
      </c>
    </row>
    <row r="111" spans="2:10" ht="13.5" customHeight="1">
      <c r="B111" s="104" t="s">
        <v>85</v>
      </c>
      <c r="C111" s="93" t="s">
        <v>698</v>
      </c>
      <c r="D111" s="93" t="s">
        <v>570</v>
      </c>
      <c r="E111" s="92" t="s">
        <v>699</v>
      </c>
      <c r="F111" s="92" t="s">
        <v>528</v>
      </c>
      <c r="G111" s="92" t="s">
        <v>529</v>
      </c>
      <c r="H111" s="94">
        <v>3.5</v>
      </c>
      <c r="I111" s="94"/>
      <c r="J111" s="94">
        <f t="shared" si="5"/>
        <v>0</v>
      </c>
    </row>
    <row r="112" spans="2:10" ht="13.5" customHeight="1">
      <c r="B112" s="104" t="s">
        <v>700</v>
      </c>
      <c r="C112" s="93" t="s">
        <v>698</v>
      </c>
      <c r="D112" s="93" t="s">
        <v>701</v>
      </c>
      <c r="E112" s="92" t="s">
        <v>702</v>
      </c>
      <c r="F112" s="92" t="s">
        <v>528</v>
      </c>
      <c r="G112" s="92" t="s">
        <v>529</v>
      </c>
      <c r="H112" s="94">
        <v>5.6</v>
      </c>
      <c r="I112" s="94"/>
      <c r="J112" s="94">
        <f t="shared" si="5"/>
        <v>0</v>
      </c>
    </row>
    <row r="113" spans="2:10" ht="13.5" customHeight="1">
      <c r="B113" s="97"/>
      <c r="C113" s="98"/>
      <c r="D113" s="99"/>
      <c r="E113" s="98"/>
      <c r="F113" s="98"/>
      <c r="G113" s="98"/>
      <c r="H113" s="102"/>
      <c r="I113" s="102"/>
      <c r="J113" s="102"/>
    </row>
    <row r="114" spans="2:10" ht="13.5" customHeight="1">
      <c r="B114" s="85" t="s">
        <v>703</v>
      </c>
      <c r="C114" s="226" t="s">
        <v>704</v>
      </c>
      <c r="D114" s="226"/>
      <c r="E114" s="86"/>
      <c r="F114" s="227" t="s">
        <v>705</v>
      </c>
      <c r="G114" s="228"/>
      <c r="H114" s="225"/>
      <c r="I114" s="224">
        <f>SUM(J116:J125)</f>
        <v>0</v>
      </c>
      <c r="J114" s="225"/>
    </row>
    <row r="115" spans="2:10" ht="13.5" customHeight="1">
      <c r="B115" s="100"/>
      <c r="C115" s="98"/>
      <c r="D115" s="98"/>
      <c r="E115" s="98"/>
      <c r="F115" s="101"/>
      <c r="G115" s="98"/>
      <c r="H115" s="102"/>
      <c r="I115" s="102"/>
      <c r="J115" s="102"/>
    </row>
    <row r="116" spans="2:10" ht="13.5" customHeight="1">
      <c r="B116" s="104"/>
      <c r="C116" s="93" t="s">
        <v>661</v>
      </c>
      <c r="D116" s="93" t="s">
        <v>706</v>
      </c>
      <c r="E116" s="92" t="s">
        <v>707</v>
      </c>
      <c r="F116" s="92" t="s">
        <v>534</v>
      </c>
      <c r="G116" s="92" t="s">
        <v>529</v>
      </c>
      <c r="H116" s="94">
        <v>7.5</v>
      </c>
      <c r="I116" s="94"/>
      <c r="J116" s="94">
        <f>5*(I116)*H116</f>
        <v>0</v>
      </c>
    </row>
    <row r="117" spans="2:10" ht="13.5" customHeight="1">
      <c r="B117" s="104" t="s">
        <v>664</v>
      </c>
      <c r="C117" s="93" t="s">
        <v>661</v>
      </c>
      <c r="D117" s="93" t="s">
        <v>708</v>
      </c>
      <c r="E117" s="92" t="s">
        <v>709</v>
      </c>
      <c r="F117" s="92" t="s">
        <v>534</v>
      </c>
      <c r="G117" s="92" t="s">
        <v>529</v>
      </c>
      <c r="H117" s="94">
        <v>5.1</v>
      </c>
      <c r="I117" s="94"/>
      <c r="J117" s="94">
        <f aca="true" t="shared" si="6" ref="J117:J125">5*(I117)*H117</f>
        <v>0</v>
      </c>
    </row>
    <row r="118" spans="2:10" ht="13.5" customHeight="1">
      <c r="B118" s="104"/>
      <c r="C118" s="93" t="s">
        <v>661</v>
      </c>
      <c r="D118" s="93" t="s">
        <v>710</v>
      </c>
      <c r="E118" s="92" t="s">
        <v>711</v>
      </c>
      <c r="F118" s="92" t="s">
        <v>534</v>
      </c>
      <c r="G118" s="92" t="s">
        <v>529</v>
      </c>
      <c r="H118" s="94">
        <v>7.5</v>
      </c>
      <c r="I118" s="94"/>
      <c r="J118" s="94">
        <f t="shared" si="6"/>
        <v>0</v>
      </c>
    </row>
    <row r="119" spans="2:10" ht="13.5" customHeight="1">
      <c r="B119" s="104" t="s">
        <v>36</v>
      </c>
      <c r="C119" s="93" t="s">
        <v>698</v>
      </c>
      <c r="D119" s="93" t="s">
        <v>712</v>
      </c>
      <c r="E119" s="92" t="s">
        <v>713</v>
      </c>
      <c r="F119" s="92" t="s">
        <v>501</v>
      </c>
      <c r="G119" s="92" t="s">
        <v>502</v>
      </c>
      <c r="H119" s="94">
        <v>6.1</v>
      </c>
      <c r="I119" s="94"/>
      <c r="J119" s="94">
        <f t="shared" si="6"/>
        <v>0</v>
      </c>
    </row>
    <row r="120" spans="2:10" ht="13.5" customHeight="1">
      <c r="B120" s="104"/>
      <c r="C120" s="93" t="s">
        <v>698</v>
      </c>
      <c r="D120" s="93" t="s">
        <v>413</v>
      </c>
      <c r="E120" s="92" t="s">
        <v>714</v>
      </c>
      <c r="F120" s="92" t="s">
        <v>503</v>
      </c>
      <c r="G120" s="92" t="s">
        <v>502</v>
      </c>
      <c r="H120" s="94">
        <v>6.1</v>
      </c>
      <c r="I120" s="94"/>
      <c r="J120" s="94">
        <f t="shared" si="6"/>
        <v>0</v>
      </c>
    </row>
    <row r="121" spans="2:10" ht="13.5" customHeight="1">
      <c r="B121" s="104"/>
      <c r="C121" s="93" t="s">
        <v>698</v>
      </c>
      <c r="D121" s="93" t="s">
        <v>715</v>
      </c>
      <c r="E121" s="92" t="s">
        <v>716</v>
      </c>
      <c r="F121" s="92" t="s">
        <v>528</v>
      </c>
      <c r="G121" s="92" t="s">
        <v>529</v>
      </c>
      <c r="H121" s="94">
        <v>5.5</v>
      </c>
      <c r="I121" s="94"/>
      <c r="J121" s="94">
        <f t="shared" si="6"/>
        <v>0</v>
      </c>
    </row>
    <row r="122" spans="2:10" ht="13.5" customHeight="1">
      <c r="B122" s="104" t="s">
        <v>102</v>
      </c>
      <c r="C122" s="93" t="s">
        <v>619</v>
      </c>
      <c r="D122" s="93" t="s">
        <v>717</v>
      </c>
      <c r="E122" s="92" t="s">
        <v>718</v>
      </c>
      <c r="F122" s="92" t="s">
        <v>528</v>
      </c>
      <c r="G122" s="92" t="s">
        <v>529</v>
      </c>
      <c r="H122" s="94">
        <v>3.7</v>
      </c>
      <c r="I122" s="94"/>
      <c r="J122" s="94">
        <f t="shared" si="6"/>
        <v>0</v>
      </c>
    </row>
    <row r="123" spans="2:10" ht="13.5" customHeight="1">
      <c r="B123" s="104" t="s">
        <v>89</v>
      </c>
      <c r="C123" s="93" t="s">
        <v>719</v>
      </c>
      <c r="D123" s="93" t="s">
        <v>720</v>
      </c>
      <c r="E123" s="92" t="s">
        <v>721</v>
      </c>
      <c r="F123" s="92" t="s">
        <v>534</v>
      </c>
      <c r="G123" s="92" t="s">
        <v>529</v>
      </c>
      <c r="H123" s="94">
        <v>5.7</v>
      </c>
      <c r="I123" s="94"/>
      <c r="J123" s="94">
        <f t="shared" si="6"/>
        <v>0</v>
      </c>
    </row>
    <row r="124" spans="2:10" ht="13.5" customHeight="1">
      <c r="B124" s="104"/>
      <c r="C124" s="93" t="s">
        <v>719</v>
      </c>
      <c r="D124" s="93" t="s">
        <v>722</v>
      </c>
      <c r="E124" s="92" t="s">
        <v>723</v>
      </c>
      <c r="F124" s="92" t="s">
        <v>534</v>
      </c>
      <c r="G124" s="92" t="s">
        <v>529</v>
      </c>
      <c r="H124" s="94">
        <v>3.6</v>
      </c>
      <c r="I124" s="94"/>
      <c r="J124" s="94">
        <f t="shared" si="6"/>
        <v>0</v>
      </c>
    </row>
    <row r="125" spans="2:10" ht="13.5" customHeight="1">
      <c r="B125" s="104" t="s">
        <v>144</v>
      </c>
      <c r="C125" s="93" t="s">
        <v>674</v>
      </c>
      <c r="D125" s="93" t="s">
        <v>724</v>
      </c>
      <c r="E125" s="92" t="s">
        <v>725</v>
      </c>
      <c r="F125" s="92" t="s">
        <v>591</v>
      </c>
      <c r="G125" s="92" t="s">
        <v>502</v>
      </c>
      <c r="H125" s="94">
        <v>6.2</v>
      </c>
      <c r="I125" s="94"/>
      <c r="J125" s="94">
        <f t="shared" si="6"/>
        <v>0</v>
      </c>
    </row>
    <row r="126" spans="2:10" ht="13.5" customHeight="1">
      <c r="B126" s="97"/>
      <c r="C126" s="98"/>
      <c r="D126" s="99"/>
      <c r="E126" s="98"/>
      <c r="F126" s="98"/>
      <c r="G126" s="98"/>
      <c r="H126" s="102"/>
      <c r="I126" s="102"/>
      <c r="J126" s="102"/>
    </row>
    <row r="127" spans="2:10" ht="13.5" customHeight="1">
      <c r="B127" s="85" t="s">
        <v>12</v>
      </c>
      <c r="C127" s="226" t="s">
        <v>726</v>
      </c>
      <c r="D127" s="226"/>
      <c r="E127" s="105"/>
      <c r="F127" s="227" t="s">
        <v>727</v>
      </c>
      <c r="G127" s="228"/>
      <c r="H127" s="225"/>
      <c r="I127" s="224">
        <f>SUM(J129:J135)</f>
        <v>0</v>
      </c>
      <c r="J127" s="225"/>
    </row>
    <row r="128" spans="2:10" ht="13.5" customHeight="1">
      <c r="B128" s="100"/>
      <c r="C128" s="98"/>
      <c r="D128" s="98"/>
      <c r="E128" s="98"/>
      <c r="F128" s="101"/>
      <c r="G128" s="98"/>
      <c r="H128" s="102"/>
      <c r="I128" s="102"/>
      <c r="J128" s="102"/>
    </row>
    <row r="129" spans="2:10" ht="13.5" customHeight="1">
      <c r="B129" s="104" t="s">
        <v>728</v>
      </c>
      <c r="C129" s="93" t="s">
        <v>729</v>
      </c>
      <c r="D129" s="93" t="s">
        <v>730</v>
      </c>
      <c r="E129" s="92" t="s">
        <v>731</v>
      </c>
      <c r="F129" s="92" t="s">
        <v>588</v>
      </c>
      <c r="G129" s="92" t="s">
        <v>502</v>
      </c>
      <c r="H129" s="94">
        <v>7.2</v>
      </c>
      <c r="I129" s="94"/>
      <c r="J129" s="94">
        <f>5*(I129)*H129</f>
        <v>0</v>
      </c>
    </row>
    <row r="130" spans="2:10" ht="13.5" customHeight="1">
      <c r="B130" s="104" t="s">
        <v>732</v>
      </c>
      <c r="C130" s="93" t="s">
        <v>729</v>
      </c>
      <c r="D130" s="93" t="s">
        <v>733</v>
      </c>
      <c r="E130" s="92" t="s">
        <v>734</v>
      </c>
      <c r="F130" s="92" t="s">
        <v>591</v>
      </c>
      <c r="G130" s="92" t="s">
        <v>502</v>
      </c>
      <c r="H130" s="94">
        <v>4.2</v>
      </c>
      <c r="I130" s="116"/>
      <c r="J130" s="94">
        <f>5*(I130)*H130</f>
        <v>0</v>
      </c>
    </row>
    <row r="131" spans="2:10" ht="13.5" customHeight="1">
      <c r="B131" s="104" t="s">
        <v>9</v>
      </c>
      <c r="C131" s="93" t="s">
        <v>735</v>
      </c>
      <c r="D131" s="93" t="s">
        <v>736</v>
      </c>
      <c r="E131" s="92" t="s">
        <v>737</v>
      </c>
      <c r="F131" s="92" t="s">
        <v>503</v>
      </c>
      <c r="G131" s="92" t="s">
        <v>502</v>
      </c>
      <c r="H131" s="94">
        <v>15.4</v>
      </c>
      <c r="I131" s="94"/>
      <c r="J131" s="94">
        <f>4*(I131)*H131</f>
        <v>0</v>
      </c>
    </row>
    <row r="132" spans="2:10" ht="13.5" customHeight="1">
      <c r="B132" s="104" t="s">
        <v>738</v>
      </c>
      <c r="C132" s="93" t="s">
        <v>739</v>
      </c>
      <c r="D132" s="93" t="s">
        <v>740</v>
      </c>
      <c r="E132" s="92" t="s">
        <v>741</v>
      </c>
      <c r="F132" s="92" t="s">
        <v>503</v>
      </c>
      <c r="G132" s="92" t="s">
        <v>502</v>
      </c>
      <c r="H132" s="94">
        <v>1</v>
      </c>
      <c r="I132" s="116"/>
      <c r="J132" s="94">
        <f>5*(I132)*H132</f>
        <v>0</v>
      </c>
    </row>
    <row r="133" spans="2:10" ht="13.5" customHeight="1">
      <c r="B133" s="104"/>
      <c r="C133" s="93" t="s">
        <v>739</v>
      </c>
      <c r="D133" s="93" t="s">
        <v>742</v>
      </c>
      <c r="E133" s="92" t="s">
        <v>743</v>
      </c>
      <c r="F133" s="92" t="s">
        <v>503</v>
      </c>
      <c r="G133" s="92" t="s">
        <v>502</v>
      </c>
      <c r="H133" s="94">
        <v>2.2</v>
      </c>
      <c r="I133" s="116"/>
      <c r="J133" s="94">
        <f>5*(I133)*H133</f>
        <v>0</v>
      </c>
    </row>
    <row r="134" spans="2:10" ht="13.5" customHeight="1">
      <c r="B134" s="104"/>
      <c r="C134" s="93" t="s">
        <v>739</v>
      </c>
      <c r="D134" s="93" t="s">
        <v>744</v>
      </c>
      <c r="E134" s="92" t="s">
        <v>745</v>
      </c>
      <c r="F134" s="92" t="s">
        <v>503</v>
      </c>
      <c r="G134" s="92" t="s">
        <v>502</v>
      </c>
      <c r="H134" s="94">
        <v>3.4</v>
      </c>
      <c r="I134" s="116"/>
      <c r="J134" s="94">
        <f>5*(I134)*H134</f>
        <v>0</v>
      </c>
    </row>
    <row r="135" spans="2:10" ht="13.5" customHeight="1">
      <c r="B135" s="96"/>
      <c r="C135" s="93" t="s">
        <v>739</v>
      </c>
      <c r="D135" s="93" t="s">
        <v>746</v>
      </c>
      <c r="E135" s="92" t="s">
        <v>747</v>
      </c>
      <c r="F135" s="92" t="s">
        <v>503</v>
      </c>
      <c r="G135" s="92" t="s">
        <v>502</v>
      </c>
      <c r="H135" s="94">
        <v>15.4</v>
      </c>
      <c r="I135" s="94"/>
      <c r="J135" s="94">
        <f>4*(I135)*H135</f>
        <v>0</v>
      </c>
    </row>
    <row r="136" spans="2:10" ht="13.5" customHeight="1">
      <c r="B136" s="97"/>
      <c r="C136" s="98"/>
      <c r="D136" s="99"/>
      <c r="E136" s="98"/>
      <c r="F136" s="98"/>
      <c r="G136" s="98"/>
      <c r="H136" s="102"/>
      <c r="I136" s="102"/>
      <c r="J136" s="102"/>
    </row>
    <row r="137" spans="2:10" ht="13.5" customHeight="1">
      <c r="B137" s="85" t="s">
        <v>748</v>
      </c>
      <c r="C137" s="220"/>
      <c r="D137" s="220"/>
      <c r="E137" s="105"/>
      <c r="F137" s="227" t="s">
        <v>749</v>
      </c>
      <c r="G137" s="228"/>
      <c r="H137" s="225"/>
      <c r="I137" s="224">
        <f>SUM(J139:J146)</f>
        <v>0</v>
      </c>
      <c r="J137" s="225"/>
    </row>
    <row r="138" spans="2:10" ht="13.5" customHeight="1">
      <c r="B138" s="106"/>
      <c r="C138" s="98"/>
      <c r="D138" s="98"/>
      <c r="E138" s="98"/>
      <c r="F138" s="101"/>
      <c r="G138" s="98"/>
      <c r="H138" s="102"/>
      <c r="I138" s="102"/>
      <c r="J138" s="102"/>
    </row>
    <row r="139" spans="2:10" ht="13.5" customHeight="1">
      <c r="B139" s="104" t="s">
        <v>144</v>
      </c>
      <c r="C139" s="93" t="s">
        <v>674</v>
      </c>
      <c r="D139" s="117" t="s">
        <v>750</v>
      </c>
      <c r="E139" s="92">
        <v>639</v>
      </c>
      <c r="F139" s="92" t="s">
        <v>751</v>
      </c>
      <c r="G139" s="92" t="s">
        <v>502</v>
      </c>
      <c r="H139" s="94">
        <v>4.4</v>
      </c>
      <c r="I139" s="94"/>
      <c r="J139" s="94">
        <f>5*(I140)*H140</f>
        <v>0</v>
      </c>
    </row>
    <row r="140" spans="2:10" ht="13.5" customHeight="1">
      <c r="B140" s="104" t="s">
        <v>144</v>
      </c>
      <c r="C140" s="93" t="s">
        <v>674</v>
      </c>
      <c r="D140" s="117" t="s">
        <v>752</v>
      </c>
      <c r="E140" s="92">
        <v>590</v>
      </c>
      <c r="F140" s="92" t="s">
        <v>753</v>
      </c>
      <c r="G140" s="92" t="s">
        <v>502</v>
      </c>
      <c r="H140" s="94">
        <v>4.4</v>
      </c>
      <c r="I140" s="94"/>
      <c r="J140" s="94">
        <f aca="true" t="shared" si="7" ref="J140:J146">5*(I140)*H140</f>
        <v>0</v>
      </c>
    </row>
    <row r="141" spans="2:10" ht="13.5" customHeight="1">
      <c r="B141" s="104" t="s">
        <v>754</v>
      </c>
      <c r="C141" s="93" t="s">
        <v>694</v>
      </c>
      <c r="D141" s="117" t="s">
        <v>755</v>
      </c>
      <c r="E141" s="92">
        <v>285</v>
      </c>
      <c r="F141" s="92" t="s">
        <v>753</v>
      </c>
      <c r="G141" s="92" t="s">
        <v>502</v>
      </c>
      <c r="H141" s="94">
        <v>7</v>
      </c>
      <c r="I141" s="94"/>
      <c r="J141" s="94">
        <f t="shared" si="7"/>
        <v>0</v>
      </c>
    </row>
    <row r="142" spans="2:10" ht="13.5" customHeight="1">
      <c r="B142" s="104" t="s">
        <v>754</v>
      </c>
      <c r="C142" s="93" t="s">
        <v>694</v>
      </c>
      <c r="D142" s="117" t="s">
        <v>756</v>
      </c>
      <c r="E142" s="92">
        <v>367</v>
      </c>
      <c r="F142" s="92" t="s">
        <v>753</v>
      </c>
      <c r="G142" s="92" t="s">
        <v>502</v>
      </c>
      <c r="H142" s="94">
        <v>6.3</v>
      </c>
      <c r="I142" s="94"/>
      <c r="J142" s="94">
        <f t="shared" si="7"/>
        <v>0</v>
      </c>
    </row>
    <row r="143" spans="2:10" ht="13.5" customHeight="1">
      <c r="B143" s="104" t="s">
        <v>754</v>
      </c>
      <c r="C143" s="93" t="s">
        <v>694</v>
      </c>
      <c r="D143" s="117" t="s">
        <v>757</v>
      </c>
      <c r="E143" s="92">
        <v>455.5</v>
      </c>
      <c r="F143" s="92" t="s">
        <v>753</v>
      </c>
      <c r="G143" s="92" t="s">
        <v>502</v>
      </c>
      <c r="H143" s="94">
        <v>6.5</v>
      </c>
      <c r="I143" s="94"/>
      <c r="J143" s="94">
        <f t="shared" si="7"/>
        <v>0</v>
      </c>
    </row>
    <row r="144" spans="2:10" ht="13.5" customHeight="1">
      <c r="B144" s="104" t="s">
        <v>754</v>
      </c>
      <c r="C144" s="93" t="s">
        <v>694</v>
      </c>
      <c r="D144" s="117" t="s">
        <v>758</v>
      </c>
      <c r="E144" s="92">
        <v>560.5</v>
      </c>
      <c r="F144" s="92" t="s">
        <v>753</v>
      </c>
      <c r="G144" s="92" t="s">
        <v>502</v>
      </c>
      <c r="H144" s="94">
        <v>7</v>
      </c>
      <c r="I144" s="94"/>
      <c r="J144" s="94">
        <f t="shared" si="7"/>
        <v>0</v>
      </c>
    </row>
    <row r="145" spans="2:10" ht="13.5" customHeight="1">
      <c r="B145" s="104" t="s">
        <v>754</v>
      </c>
      <c r="C145" s="93" t="s">
        <v>694</v>
      </c>
      <c r="D145" s="117" t="s">
        <v>759</v>
      </c>
      <c r="E145" s="92">
        <v>655.5</v>
      </c>
      <c r="F145" s="92" t="s">
        <v>753</v>
      </c>
      <c r="G145" s="92" t="s">
        <v>502</v>
      </c>
      <c r="H145" s="94">
        <v>5.2</v>
      </c>
      <c r="I145" s="94"/>
      <c r="J145" s="94">
        <f t="shared" si="7"/>
        <v>0</v>
      </c>
    </row>
    <row r="146" spans="2:10" ht="13.5" customHeight="1">
      <c r="B146" s="118" t="s">
        <v>130</v>
      </c>
      <c r="C146" s="93" t="s">
        <v>760</v>
      </c>
      <c r="D146" s="117" t="s">
        <v>761</v>
      </c>
      <c r="E146" s="92">
        <v>81</v>
      </c>
      <c r="F146" s="92" t="s">
        <v>762</v>
      </c>
      <c r="G146" s="92" t="s">
        <v>529</v>
      </c>
      <c r="H146" s="94">
        <v>3.9</v>
      </c>
      <c r="I146" s="94"/>
      <c r="J146" s="94">
        <f t="shared" si="7"/>
        <v>0</v>
      </c>
    </row>
    <row r="147" spans="2:10" ht="13.5" customHeight="1">
      <c r="B147" s="97"/>
      <c r="C147" s="98"/>
      <c r="D147" s="99"/>
      <c r="E147" s="98"/>
      <c r="F147" s="98"/>
      <c r="G147" s="98"/>
      <c r="H147" s="102"/>
      <c r="I147" s="102"/>
      <c r="J147" s="102"/>
    </row>
    <row r="148" spans="2:10" ht="13.5" customHeight="1">
      <c r="B148" s="85" t="s">
        <v>763</v>
      </c>
      <c r="C148" s="220"/>
      <c r="D148" s="220"/>
      <c r="E148" s="105"/>
      <c r="F148" s="221" t="s">
        <v>764</v>
      </c>
      <c r="G148" s="222"/>
      <c r="H148" s="223"/>
      <c r="I148" s="224">
        <f>SUM(J150:J155)</f>
        <v>0</v>
      </c>
      <c r="J148" s="225"/>
    </row>
    <row r="149" spans="2:10" ht="13.5" customHeight="1">
      <c r="B149" s="106"/>
      <c r="C149" s="98"/>
      <c r="D149" s="98"/>
      <c r="E149" s="98"/>
      <c r="F149" s="101"/>
      <c r="G149" s="98"/>
      <c r="H149" s="102"/>
      <c r="I149" s="102"/>
      <c r="J149" s="102"/>
    </row>
    <row r="150" spans="2:10" ht="13.5" customHeight="1">
      <c r="B150" s="104" t="s">
        <v>67</v>
      </c>
      <c r="C150" s="93" t="s">
        <v>765</v>
      </c>
      <c r="D150" s="117" t="s">
        <v>766</v>
      </c>
      <c r="E150" s="92">
        <v>56</v>
      </c>
      <c r="F150" s="92" t="s">
        <v>767</v>
      </c>
      <c r="G150" s="92" t="s">
        <v>502</v>
      </c>
      <c r="H150" s="94">
        <v>4.05</v>
      </c>
      <c r="I150" s="94"/>
      <c r="J150" s="94">
        <f aca="true" t="shared" si="8" ref="J150:J155">5*(I150)*H150</f>
        <v>0</v>
      </c>
    </row>
    <row r="151" spans="2:10" ht="13.5" customHeight="1">
      <c r="B151" s="104" t="s">
        <v>67</v>
      </c>
      <c r="C151" s="93" t="s">
        <v>765</v>
      </c>
      <c r="D151" s="117" t="s">
        <v>768</v>
      </c>
      <c r="E151" s="92">
        <v>110.1</v>
      </c>
      <c r="F151" s="92" t="s">
        <v>769</v>
      </c>
      <c r="G151" s="92" t="s">
        <v>502</v>
      </c>
      <c r="H151" s="94">
        <v>4.05</v>
      </c>
      <c r="I151" s="94"/>
      <c r="J151" s="94">
        <f t="shared" si="8"/>
        <v>0</v>
      </c>
    </row>
    <row r="152" spans="2:10" ht="13.5" customHeight="1">
      <c r="B152" s="104" t="s">
        <v>47</v>
      </c>
      <c r="C152" s="93" t="s">
        <v>770</v>
      </c>
      <c r="D152" s="117" t="s">
        <v>771</v>
      </c>
      <c r="E152" s="92">
        <v>32.9</v>
      </c>
      <c r="F152" s="92" t="s">
        <v>753</v>
      </c>
      <c r="G152" s="92" t="s">
        <v>502</v>
      </c>
      <c r="H152" s="94">
        <v>4.05</v>
      </c>
      <c r="I152" s="94"/>
      <c r="J152" s="94">
        <f t="shared" si="8"/>
        <v>0</v>
      </c>
    </row>
    <row r="153" spans="2:10" ht="13.5" customHeight="1">
      <c r="B153" s="104" t="s">
        <v>47</v>
      </c>
      <c r="C153" s="93" t="s">
        <v>770</v>
      </c>
      <c r="D153" s="117" t="s">
        <v>772</v>
      </c>
      <c r="E153" s="92">
        <v>57.8</v>
      </c>
      <c r="F153" s="92" t="s">
        <v>751</v>
      </c>
      <c r="G153" s="92" t="s">
        <v>502</v>
      </c>
      <c r="H153" s="94">
        <v>4.05</v>
      </c>
      <c r="I153" s="94"/>
      <c r="J153" s="94">
        <f t="shared" si="8"/>
        <v>0</v>
      </c>
    </row>
    <row r="154" spans="2:10" ht="13.5" customHeight="1">
      <c r="B154" s="104" t="s">
        <v>773</v>
      </c>
      <c r="C154" s="93" t="s">
        <v>770</v>
      </c>
      <c r="D154" s="117" t="s">
        <v>774</v>
      </c>
      <c r="E154" s="92">
        <v>92.5</v>
      </c>
      <c r="F154" s="92" t="s">
        <v>753</v>
      </c>
      <c r="G154" s="92" t="s">
        <v>502</v>
      </c>
      <c r="H154" s="94">
        <v>2.3</v>
      </c>
      <c r="I154" s="94"/>
      <c r="J154" s="94">
        <f t="shared" si="8"/>
        <v>0</v>
      </c>
    </row>
    <row r="155" spans="2:10" ht="13.5" customHeight="1">
      <c r="B155" s="104" t="s">
        <v>773</v>
      </c>
      <c r="C155" s="93" t="s">
        <v>770</v>
      </c>
      <c r="D155" s="117" t="s">
        <v>775</v>
      </c>
      <c r="E155" s="92">
        <v>114</v>
      </c>
      <c r="F155" s="92" t="s">
        <v>751</v>
      </c>
      <c r="G155" s="92" t="s">
        <v>502</v>
      </c>
      <c r="H155" s="94">
        <v>2.3</v>
      </c>
      <c r="I155" s="94"/>
      <c r="J155" s="94">
        <f t="shared" si="8"/>
        <v>0</v>
      </c>
    </row>
    <row r="156" spans="2:10" ht="12.75">
      <c r="B156" s="67"/>
      <c r="C156" s="67"/>
      <c r="D156" s="67"/>
      <c r="E156" s="68"/>
      <c r="F156" s="67"/>
      <c r="G156" s="67"/>
      <c r="H156" s="119"/>
      <c r="I156" s="119"/>
      <c r="J156" s="119"/>
    </row>
    <row r="157" spans="2:10" ht="12.75">
      <c r="B157" s="67" t="s">
        <v>776</v>
      </c>
      <c r="C157" s="67"/>
      <c r="D157" s="67"/>
      <c r="E157" s="68"/>
      <c r="F157" s="67"/>
      <c r="G157" s="67"/>
      <c r="H157" s="119"/>
      <c r="I157" s="119"/>
      <c r="J157" s="119"/>
    </row>
    <row r="158" spans="2:10" ht="12.75">
      <c r="B158" s="67"/>
      <c r="C158" s="67"/>
      <c r="D158" s="67"/>
      <c r="E158" s="68"/>
      <c r="F158" s="67"/>
      <c r="G158" s="67"/>
      <c r="H158" s="119"/>
      <c r="I158" s="119"/>
      <c r="J158" s="119"/>
    </row>
    <row r="159" spans="2:10" ht="12.75">
      <c r="B159" s="67"/>
      <c r="C159" s="67"/>
      <c r="D159" s="67"/>
      <c r="E159" s="68"/>
      <c r="F159" s="67"/>
      <c r="G159" s="67"/>
      <c r="H159" s="119"/>
      <c r="I159" s="119"/>
      <c r="J159" s="119"/>
    </row>
    <row r="160" spans="2:10" ht="12.75">
      <c r="B160" s="67"/>
      <c r="C160" s="67"/>
      <c r="D160" s="67"/>
      <c r="E160" s="68"/>
      <c r="F160" s="67"/>
      <c r="G160" s="67"/>
      <c r="H160" s="119"/>
      <c r="I160" s="119"/>
      <c r="J160" s="119"/>
    </row>
    <row r="161" spans="2:10" ht="12.75">
      <c r="B161" s="67"/>
      <c r="C161" s="67"/>
      <c r="D161" s="67"/>
      <c r="E161" s="68"/>
      <c r="F161" s="67"/>
      <c r="G161" s="67"/>
      <c r="H161" s="119"/>
      <c r="I161" s="119"/>
      <c r="J161" s="119"/>
    </row>
    <row r="162" spans="2:10" ht="12.75">
      <c r="B162" s="67"/>
      <c r="C162" s="67"/>
      <c r="D162" s="67"/>
      <c r="E162" s="68"/>
      <c r="F162" s="67"/>
      <c r="G162" s="67"/>
      <c r="H162" s="119"/>
      <c r="I162" s="119"/>
      <c r="J162" s="119"/>
    </row>
    <row r="163" spans="2:10" ht="12.75">
      <c r="B163" s="67"/>
      <c r="C163" s="67"/>
      <c r="D163" s="67"/>
      <c r="E163" s="68"/>
      <c r="F163" s="67"/>
      <c r="G163" s="67"/>
      <c r="H163" s="119"/>
      <c r="I163" s="119"/>
      <c r="J163" s="119"/>
    </row>
    <row r="164" spans="2:10" ht="12.75">
      <c r="B164" s="67"/>
      <c r="C164" s="67"/>
      <c r="D164" s="67"/>
      <c r="E164" s="68"/>
      <c r="F164" s="67"/>
      <c r="G164" s="67"/>
      <c r="H164" s="119"/>
      <c r="I164" s="119"/>
      <c r="J164" s="119"/>
    </row>
    <row r="165" spans="2:10" ht="12.75">
      <c r="B165" s="67"/>
      <c r="C165" s="67"/>
      <c r="D165" s="67"/>
      <c r="E165" s="68"/>
      <c r="F165" s="67"/>
      <c r="G165" s="67"/>
      <c r="H165" s="119"/>
      <c r="I165" s="119"/>
      <c r="J165" s="119"/>
    </row>
    <row r="166" spans="2:10" ht="12.75">
      <c r="B166" s="67"/>
      <c r="C166" s="67"/>
      <c r="D166" s="67"/>
      <c r="E166" s="68"/>
      <c r="F166" s="67"/>
      <c r="G166" s="67"/>
      <c r="H166" s="119"/>
      <c r="I166" s="119"/>
      <c r="J166" s="119"/>
    </row>
    <row r="167" spans="2:10" ht="12.75">
      <c r="B167" s="67"/>
      <c r="C167" s="67"/>
      <c r="D167" s="67"/>
      <c r="E167" s="68"/>
      <c r="F167" s="67"/>
      <c r="G167" s="67"/>
      <c r="H167" s="119"/>
      <c r="I167" s="119"/>
      <c r="J167" s="119"/>
    </row>
    <row r="168" spans="2:10" ht="12.75">
      <c r="B168" s="67"/>
      <c r="C168" s="67"/>
      <c r="D168" s="67"/>
      <c r="E168" s="68"/>
      <c r="F168" s="67"/>
      <c r="G168" s="67"/>
      <c r="H168" s="119"/>
      <c r="I168" s="119"/>
      <c r="J168" s="119"/>
    </row>
    <row r="169" spans="2:10" ht="12.75">
      <c r="B169" s="67"/>
      <c r="C169" s="67"/>
      <c r="D169" s="67"/>
      <c r="E169" s="68"/>
      <c r="F169" s="67"/>
      <c r="G169" s="67"/>
      <c r="H169" s="119"/>
      <c r="I169" s="119"/>
      <c r="J169" s="119"/>
    </row>
    <row r="170" spans="2:10" ht="12.75">
      <c r="B170" s="67"/>
      <c r="C170" s="67"/>
      <c r="D170" s="67"/>
      <c r="E170" s="68"/>
      <c r="F170" s="67"/>
      <c r="G170" s="67"/>
      <c r="H170" s="119"/>
      <c r="I170" s="119"/>
      <c r="J170" s="119"/>
    </row>
    <row r="171" spans="2:10" ht="12.75">
      <c r="B171" s="67"/>
      <c r="C171" s="67"/>
      <c r="D171" s="67"/>
      <c r="E171" s="68"/>
      <c r="F171" s="67"/>
      <c r="G171" s="67"/>
      <c r="H171" s="119"/>
      <c r="I171" s="119"/>
      <c r="J171" s="119"/>
    </row>
    <row r="172" spans="2:10" ht="12.75">
      <c r="B172" s="67"/>
      <c r="C172" s="67"/>
      <c r="D172" s="67"/>
      <c r="E172" s="68"/>
      <c r="F172" s="67"/>
      <c r="G172" s="67"/>
      <c r="H172" s="119"/>
      <c r="I172" s="119"/>
      <c r="J172" s="119"/>
    </row>
    <row r="173" spans="2:10" ht="12.75">
      <c r="B173" s="67"/>
      <c r="C173" s="67"/>
      <c r="D173" s="67"/>
      <c r="E173" s="68"/>
      <c r="F173" s="67"/>
      <c r="G173" s="67"/>
      <c r="H173" s="119"/>
      <c r="I173" s="119"/>
      <c r="J173" s="119"/>
    </row>
    <row r="174" spans="2:10" ht="12.75">
      <c r="B174" s="67"/>
      <c r="C174" s="67"/>
      <c r="D174" s="67"/>
      <c r="E174" s="68"/>
      <c r="F174" s="67"/>
      <c r="G174" s="67"/>
      <c r="H174" s="119"/>
      <c r="I174" s="119"/>
      <c r="J174" s="119"/>
    </row>
    <row r="175" spans="2:10" ht="12.75">
      <c r="B175" s="67"/>
      <c r="C175" s="67"/>
      <c r="D175" s="67"/>
      <c r="E175" s="68"/>
      <c r="F175" s="67"/>
      <c r="G175" s="67"/>
      <c r="H175" s="119"/>
      <c r="I175" s="119"/>
      <c r="J175" s="119"/>
    </row>
    <row r="176" spans="2:10" ht="12.75">
      <c r="B176" s="67"/>
      <c r="C176" s="67"/>
      <c r="D176" s="67"/>
      <c r="E176" s="68"/>
      <c r="F176" s="67"/>
      <c r="G176" s="67"/>
      <c r="H176" s="119"/>
      <c r="I176" s="119"/>
      <c r="J176" s="119"/>
    </row>
    <row r="177" spans="2:10" ht="12.75">
      <c r="B177" s="67"/>
      <c r="C177" s="67"/>
      <c r="D177" s="67"/>
      <c r="E177" s="68"/>
      <c r="F177" s="67"/>
      <c r="G177" s="67"/>
      <c r="H177" s="119"/>
      <c r="I177" s="119"/>
      <c r="J177" s="119"/>
    </row>
    <row r="178" spans="2:10" ht="12.75">
      <c r="B178" s="67"/>
      <c r="C178" s="67"/>
      <c r="D178" s="67"/>
      <c r="E178" s="68"/>
      <c r="F178" s="67"/>
      <c r="G178" s="67"/>
      <c r="H178" s="119"/>
      <c r="I178" s="119"/>
      <c r="J178" s="119"/>
    </row>
    <row r="179" spans="2:10" ht="12.75">
      <c r="B179" s="67"/>
      <c r="C179" s="67"/>
      <c r="D179" s="67"/>
      <c r="E179" s="68"/>
      <c r="F179" s="67"/>
      <c r="G179" s="67"/>
      <c r="H179" s="119"/>
      <c r="I179" s="119"/>
      <c r="J179" s="119"/>
    </row>
    <row r="180" spans="2:10" ht="12.75">
      <c r="B180" s="67"/>
      <c r="C180" s="67"/>
      <c r="D180" s="67"/>
      <c r="E180" s="68"/>
      <c r="F180" s="67"/>
      <c r="G180" s="67"/>
      <c r="H180" s="119"/>
      <c r="I180" s="119"/>
      <c r="J180" s="119"/>
    </row>
    <row r="181" spans="2:10" ht="12.75">
      <c r="B181" s="67"/>
      <c r="C181" s="67"/>
      <c r="D181" s="67"/>
      <c r="E181" s="68"/>
      <c r="F181" s="67"/>
      <c r="G181" s="67"/>
      <c r="H181" s="119"/>
      <c r="I181" s="119"/>
      <c r="J181" s="119"/>
    </row>
    <row r="182" spans="2:10" ht="12.75">
      <c r="B182" s="67"/>
      <c r="C182" s="67"/>
      <c r="D182" s="67"/>
      <c r="E182" s="68"/>
      <c r="F182" s="67"/>
      <c r="G182" s="67"/>
      <c r="H182" s="119"/>
      <c r="I182" s="119"/>
      <c r="J182" s="119"/>
    </row>
    <row r="183" spans="2:10" ht="12.75">
      <c r="B183" s="67"/>
      <c r="C183" s="67"/>
      <c r="D183" s="67"/>
      <c r="E183" s="68"/>
      <c r="F183" s="67"/>
      <c r="G183" s="67"/>
      <c r="H183" s="119"/>
      <c r="I183" s="119"/>
      <c r="J183" s="119"/>
    </row>
    <row r="184" spans="2:10" ht="12.75">
      <c r="B184" s="67"/>
      <c r="C184" s="67"/>
      <c r="D184" s="67"/>
      <c r="E184" s="68"/>
      <c r="F184" s="67"/>
      <c r="G184" s="67"/>
      <c r="H184" s="119"/>
      <c r="I184" s="119"/>
      <c r="J184" s="119"/>
    </row>
    <row r="185" spans="2:10" ht="12.75">
      <c r="B185" s="67"/>
      <c r="C185" s="67"/>
      <c r="D185" s="67"/>
      <c r="E185" s="68"/>
      <c r="F185" s="67"/>
      <c r="G185" s="67"/>
      <c r="H185" s="119"/>
      <c r="I185" s="119"/>
      <c r="J185" s="119"/>
    </row>
    <row r="186" spans="2:10" ht="12.75">
      <c r="B186" s="67"/>
      <c r="C186" s="67"/>
      <c r="D186" s="67"/>
      <c r="E186" s="68"/>
      <c r="F186" s="67"/>
      <c r="G186" s="67"/>
      <c r="H186" s="67"/>
      <c r="I186" s="67"/>
      <c r="J186" s="67"/>
    </row>
    <row r="187" spans="2:10" ht="12.75">
      <c r="B187" s="67"/>
      <c r="C187" s="67"/>
      <c r="D187" s="67"/>
      <c r="E187" s="68"/>
      <c r="F187" s="67"/>
      <c r="G187" s="67"/>
      <c r="H187" s="67"/>
      <c r="I187" s="67"/>
      <c r="J187" s="67"/>
    </row>
    <row r="188" spans="2:10" ht="12.75">
      <c r="B188" s="67"/>
      <c r="C188" s="67"/>
      <c r="D188" s="67"/>
      <c r="E188" s="68"/>
      <c r="F188" s="67"/>
      <c r="G188" s="67"/>
      <c r="H188" s="67"/>
      <c r="I188" s="67"/>
      <c r="J188" s="67"/>
    </row>
    <row r="189" spans="2:10" ht="12.75">
      <c r="B189" s="67"/>
      <c r="C189" s="67"/>
      <c r="D189" s="67"/>
      <c r="E189" s="68"/>
      <c r="F189" s="67"/>
      <c r="G189" s="67"/>
      <c r="H189" s="67"/>
      <c r="I189" s="67"/>
      <c r="J189" s="67"/>
    </row>
    <row r="190" spans="2:10" ht="12.75">
      <c r="B190" s="67"/>
      <c r="C190" s="67"/>
      <c r="D190" s="67"/>
      <c r="E190" s="68"/>
      <c r="F190" s="67"/>
      <c r="G190" s="67"/>
      <c r="H190" s="67"/>
      <c r="I190" s="67"/>
      <c r="J190" s="67"/>
    </row>
    <row r="191" spans="2:10" ht="12.75">
      <c r="B191" s="67"/>
      <c r="C191" s="67"/>
      <c r="D191" s="67"/>
      <c r="E191" s="68"/>
      <c r="F191" s="67"/>
      <c r="G191" s="67"/>
      <c r="H191" s="67"/>
      <c r="I191" s="67"/>
      <c r="J191" s="67"/>
    </row>
    <row r="192" spans="2:10" ht="12.75">
      <c r="B192" s="67"/>
      <c r="C192" s="67"/>
      <c r="D192" s="67"/>
      <c r="E192" s="68"/>
      <c r="F192" s="67"/>
      <c r="G192" s="67"/>
      <c r="H192" s="67"/>
      <c r="I192" s="67"/>
      <c r="J192" s="67"/>
    </row>
    <row r="193" spans="2:10" ht="12.75">
      <c r="B193" s="67"/>
      <c r="C193" s="67"/>
      <c r="D193" s="67"/>
      <c r="E193" s="68"/>
      <c r="F193" s="67"/>
      <c r="G193" s="67"/>
      <c r="H193" s="67"/>
      <c r="I193" s="67"/>
      <c r="J193" s="67"/>
    </row>
    <row r="194" spans="2:10" ht="12.75">
      <c r="B194" s="67"/>
      <c r="C194" s="67"/>
      <c r="D194" s="67"/>
      <c r="E194" s="68"/>
      <c r="F194" s="67"/>
      <c r="G194" s="67"/>
      <c r="H194" s="67"/>
      <c r="I194" s="67"/>
      <c r="J194" s="67"/>
    </row>
    <row r="195" spans="2:10" ht="12.75">
      <c r="B195" s="67"/>
      <c r="C195" s="67"/>
      <c r="D195" s="67"/>
      <c r="E195" s="68"/>
      <c r="F195" s="67"/>
      <c r="G195" s="67"/>
      <c r="H195" s="67"/>
      <c r="I195" s="67"/>
      <c r="J195" s="67"/>
    </row>
    <row r="196" spans="2:10" ht="12.75">
      <c r="B196" s="67"/>
      <c r="C196" s="67"/>
      <c r="D196" s="67"/>
      <c r="E196" s="68"/>
      <c r="F196" s="67"/>
      <c r="G196" s="67"/>
      <c r="H196" s="67"/>
      <c r="I196" s="67"/>
      <c r="J196" s="67"/>
    </row>
    <row r="197" spans="2:10" ht="12.75">
      <c r="B197" s="67"/>
      <c r="C197" s="67"/>
      <c r="D197" s="67"/>
      <c r="E197" s="68"/>
      <c r="F197" s="67"/>
      <c r="G197" s="67"/>
      <c r="H197" s="67"/>
      <c r="I197" s="67"/>
      <c r="J197" s="67"/>
    </row>
    <row r="198" spans="2:10" ht="12.75">
      <c r="B198" s="67"/>
      <c r="C198" s="67"/>
      <c r="D198" s="67"/>
      <c r="E198" s="68"/>
      <c r="F198" s="67"/>
      <c r="G198" s="67"/>
      <c r="H198" s="67"/>
      <c r="I198" s="67"/>
      <c r="J198" s="67"/>
    </row>
    <row r="199" spans="2:10" ht="12.75">
      <c r="B199" s="67"/>
      <c r="C199" s="67"/>
      <c r="D199" s="67"/>
      <c r="E199" s="68"/>
      <c r="F199" s="67"/>
      <c r="G199" s="67"/>
      <c r="H199" s="67"/>
      <c r="I199" s="67"/>
      <c r="J199" s="67"/>
    </row>
    <row r="200" spans="2:10" ht="12.75">
      <c r="B200" s="67"/>
      <c r="C200" s="67"/>
      <c r="D200" s="67"/>
      <c r="E200" s="68"/>
      <c r="F200" s="67"/>
      <c r="G200" s="67"/>
      <c r="H200" s="67"/>
      <c r="I200" s="67"/>
      <c r="J200" s="67"/>
    </row>
    <row r="201" spans="2:10" ht="12.75">
      <c r="B201" s="67"/>
      <c r="C201" s="67"/>
      <c r="D201" s="67"/>
      <c r="E201" s="68"/>
      <c r="F201" s="67"/>
      <c r="G201" s="67"/>
      <c r="H201" s="67"/>
      <c r="I201" s="67"/>
      <c r="J201" s="67"/>
    </row>
    <row r="202" spans="2:10" ht="12.75">
      <c r="B202" s="67"/>
      <c r="C202" s="67"/>
      <c r="D202" s="67"/>
      <c r="E202" s="68"/>
      <c r="F202" s="67"/>
      <c r="G202" s="67"/>
      <c r="H202" s="67"/>
      <c r="I202" s="67"/>
      <c r="J202" s="67"/>
    </row>
    <row r="203" spans="2:10" ht="12.75">
      <c r="B203" s="67"/>
      <c r="C203" s="67"/>
      <c r="D203" s="67"/>
      <c r="E203" s="68"/>
      <c r="F203" s="67"/>
      <c r="G203" s="67"/>
      <c r="H203" s="67"/>
      <c r="I203" s="67"/>
      <c r="J203" s="67"/>
    </row>
    <row r="204" spans="2:10" ht="12.75">
      <c r="B204" s="67"/>
      <c r="C204" s="67"/>
      <c r="D204" s="67"/>
      <c r="E204" s="68"/>
      <c r="F204" s="67"/>
      <c r="G204" s="67"/>
      <c r="H204" s="67"/>
      <c r="I204" s="67"/>
      <c r="J204" s="67"/>
    </row>
    <row r="205" spans="2:10" ht="12.75">
      <c r="B205" s="67"/>
      <c r="C205" s="67"/>
      <c r="D205" s="67"/>
      <c r="E205" s="68"/>
      <c r="F205" s="67"/>
      <c r="G205" s="67"/>
      <c r="H205" s="67"/>
      <c r="I205" s="67"/>
      <c r="J205" s="67"/>
    </row>
    <row r="206" spans="2:10" ht="12.75">
      <c r="B206" s="67"/>
      <c r="C206" s="67"/>
      <c r="D206" s="67"/>
      <c r="E206" s="68"/>
      <c r="F206" s="67"/>
      <c r="G206" s="67"/>
      <c r="H206" s="67"/>
      <c r="I206" s="67"/>
      <c r="J206" s="67"/>
    </row>
    <row r="207" spans="2:10" ht="12.75">
      <c r="B207" s="67"/>
      <c r="C207" s="67"/>
      <c r="D207" s="67"/>
      <c r="E207" s="68"/>
      <c r="F207" s="67"/>
      <c r="G207" s="67"/>
      <c r="H207" s="67"/>
      <c r="I207" s="67"/>
      <c r="J207" s="67"/>
    </row>
    <row r="208" spans="2:10" ht="12.75">
      <c r="B208" s="67"/>
      <c r="C208" s="67"/>
      <c r="D208" s="67"/>
      <c r="E208" s="68"/>
      <c r="F208" s="67"/>
      <c r="G208" s="67"/>
      <c r="H208" s="67"/>
      <c r="I208" s="67"/>
      <c r="J208" s="67"/>
    </row>
    <row r="209" spans="2:10" ht="12.75">
      <c r="B209" s="67"/>
      <c r="C209" s="67"/>
      <c r="D209" s="67"/>
      <c r="E209" s="68"/>
      <c r="F209" s="67"/>
      <c r="G209" s="67"/>
      <c r="H209" s="67"/>
      <c r="I209" s="67"/>
      <c r="J209" s="67"/>
    </row>
    <row r="210" spans="2:10" ht="12.75">
      <c r="B210" s="67"/>
      <c r="C210" s="67"/>
      <c r="D210" s="67"/>
      <c r="E210" s="68"/>
      <c r="F210" s="67"/>
      <c r="G210" s="67"/>
      <c r="H210" s="67"/>
      <c r="I210" s="67"/>
      <c r="J210" s="67"/>
    </row>
    <row r="211" spans="2:10" ht="12.75">
      <c r="B211" s="67"/>
      <c r="C211" s="67"/>
      <c r="D211" s="67"/>
      <c r="E211" s="68"/>
      <c r="F211" s="67"/>
      <c r="G211" s="67"/>
      <c r="H211" s="67"/>
      <c r="I211" s="67"/>
      <c r="J211" s="67"/>
    </row>
    <row r="212" spans="2:10" ht="12.75">
      <c r="B212" s="67"/>
      <c r="C212" s="67"/>
      <c r="D212" s="67"/>
      <c r="E212" s="68"/>
      <c r="F212" s="67"/>
      <c r="G212" s="67"/>
      <c r="H212" s="67"/>
      <c r="I212" s="67"/>
      <c r="J212" s="67"/>
    </row>
    <row r="213" spans="2:10" ht="12.75">
      <c r="B213" s="67"/>
      <c r="C213" s="67"/>
      <c r="D213" s="67"/>
      <c r="E213" s="68"/>
      <c r="F213" s="67"/>
      <c r="G213" s="67"/>
      <c r="H213" s="67"/>
      <c r="I213" s="67"/>
      <c r="J213" s="67"/>
    </row>
    <row r="214" spans="2:10" ht="12.75">
      <c r="B214" s="67"/>
      <c r="C214" s="67"/>
      <c r="D214" s="67"/>
      <c r="E214" s="68"/>
      <c r="F214" s="67"/>
      <c r="G214" s="67"/>
      <c r="H214" s="67"/>
      <c r="I214" s="67"/>
      <c r="J214" s="67"/>
    </row>
    <row r="215" spans="2:10" ht="12.75">
      <c r="B215" s="67"/>
      <c r="C215" s="67"/>
      <c r="D215" s="67"/>
      <c r="E215" s="68"/>
      <c r="F215" s="67"/>
      <c r="G215" s="67"/>
      <c r="H215" s="67"/>
      <c r="I215" s="67"/>
      <c r="J215" s="67"/>
    </row>
    <row r="216" spans="2:10" ht="12.75">
      <c r="B216" s="67"/>
      <c r="C216" s="67"/>
      <c r="D216" s="67"/>
      <c r="E216" s="68"/>
      <c r="F216" s="67"/>
      <c r="G216" s="67"/>
      <c r="H216" s="67"/>
      <c r="I216" s="67"/>
      <c r="J216" s="67"/>
    </row>
    <row r="217" spans="2:10" ht="12.75">
      <c r="B217" s="67"/>
      <c r="C217" s="67"/>
      <c r="D217" s="67"/>
      <c r="E217" s="68"/>
      <c r="F217" s="67"/>
      <c r="G217" s="67"/>
      <c r="H217" s="67"/>
      <c r="I217" s="67"/>
      <c r="J217" s="67"/>
    </row>
    <row r="218" spans="2:10" ht="12.75">
      <c r="B218" s="67"/>
      <c r="C218" s="67"/>
      <c r="D218" s="67"/>
      <c r="E218" s="68"/>
      <c r="F218" s="67"/>
      <c r="G218" s="67"/>
      <c r="H218" s="67"/>
      <c r="I218" s="67"/>
      <c r="J218" s="67"/>
    </row>
    <row r="219" spans="2:10" ht="12.75">
      <c r="B219" s="67"/>
      <c r="C219" s="67"/>
      <c r="D219" s="67"/>
      <c r="E219" s="68"/>
      <c r="F219" s="67"/>
      <c r="G219" s="67"/>
      <c r="H219" s="67"/>
      <c r="I219" s="67"/>
      <c r="J219" s="67"/>
    </row>
    <row r="220" spans="2:10" ht="12.75">
      <c r="B220" s="67"/>
      <c r="C220" s="67"/>
      <c r="D220" s="67"/>
      <c r="E220" s="68"/>
      <c r="F220" s="67"/>
      <c r="G220" s="67"/>
      <c r="H220" s="67"/>
      <c r="I220" s="67"/>
      <c r="J220" s="67"/>
    </row>
    <row r="221" spans="2:10" ht="12.75">
      <c r="B221" s="67"/>
      <c r="C221" s="67"/>
      <c r="D221" s="67"/>
      <c r="E221" s="68"/>
      <c r="F221" s="67"/>
      <c r="G221" s="67"/>
      <c r="H221" s="67"/>
      <c r="I221" s="67"/>
      <c r="J221" s="67"/>
    </row>
    <row r="222" spans="2:10" ht="12.75">
      <c r="B222" s="67"/>
      <c r="C222" s="67"/>
      <c r="D222" s="67"/>
      <c r="E222" s="68"/>
      <c r="F222" s="67"/>
      <c r="G222" s="67"/>
      <c r="H222" s="67"/>
      <c r="I222" s="67"/>
      <c r="J222" s="67"/>
    </row>
    <row r="223" spans="2:10" ht="12.75">
      <c r="B223" s="67"/>
      <c r="C223" s="67"/>
      <c r="D223" s="67"/>
      <c r="E223" s="68"/>
      <c r="F223" s="67"/>
      <c r="G223" s="67"/>
      <c r="H223" s="67"/>
      <c r="I223" s="67"/>
      <c r="J223" s="67"/>
    </row>
    <row r="224" spans="2:10" ht="12.75">
      <c r="B224" s="67"/>
      <c r="C224" s="67"/>
      <c r="D224" s="67"/>
      <c r="E224" s="68"/>
      <c r="F224" s="67"/>
      <c r="G224" s="67"/>
      <c r="H224" s="67"/>
      <c r="I224" s="67"/>
      <c r="J224" s="67"/>
    </row>
    <row r="225" spans="2:10" ht="12.75">
      <c r="B225" s="67"/>
      <c r="C225" s="67"/>
      <c r="D225" s="67"/>
      <c r="E225" s="68"/>
      <c r="F225" s="67"/>
      <c r="G225" s="67"/>
      <c r="H225" s="67"/>
      <c r="I225" s="67"/>
      <c r="J225" s="67"/>
    </row>
    <row r="226" spans="2:10" ht="12.75">
      <c r="B226" s="67"/>
      <c r="C226" s="67"/>
      <c r="D226" s="67"/>
      <c r="E226" s="68"/>
      <c r="F226" s="67"/>
      <c r="G226" s="67"/>
      <c r="H226" s="67"/>
      <c r="I226" s="67"/>
      <c r="J226" s="67"/>
    </row>
    <row r="227" spans="2:10" ht="12.75">
      <c r="B227" s="67"/>
      <c r="C227" s="67"/>
      <c r="D227" s="67"/>
      <c r="E227" s="68"/>
      <c r="F227" s="67"/>
      <c r="G227" s="67"/>
      <c r="H227" s="67"/>
      <c r="I227" s="67"/>
      <c r="J227" s="67"/>
    </row>
    <row r="228" spans="2:10" ht="12.75">
      <c r="B228" s="67"/>
      <c r="C228" s="67"/>
      <c r="D228" s="67"/>
      <c r="E228" s="68"/>
      <c r="F228" s="67"/>
      <c r="G228" s="67"/>
      <c r="H228" s="67"/>
      <c r="I228" s="67"/>
      <c r="J228" s="67"/>
    </row>
    <row r="229" spans="2:10" ht="12.75">
      <c r="B229" s="67"/>
      <c r="C229" s="67"/>
      <c r="D229" s="67"/>
      <c r="E229" s="68"/>
      <c r="F229" s="67"/>
      <c r="G229" s="67"/>
      <c r="H229" s="67"/>
      <c r="I229" s="67"/>
      <c r="J229" s="67"/>
    </row>
    <row r="230" spans="2:10" ht="12.75">
      <c r="B230" s="67"/>
      <c r="C230" s="67"/>
      <c r="D230" s="67"/>
      <c r="E230" s="68"/>
      <c r="F230" s="67"/>
      <c r="G230" s="67"/>
      <c r="H230" s="67"/>
      <c r="I230" s="67"/>
      <c r="J230" s="67"/>
    </row>
    <row r="231" spans="2:10" ht="12.75">
      <c r="B231" s="67"/>
      <c r="C231" s="67"/>
      <c r="D231" s="67"/>
      <c r="E231" s="68"/>
      <c r="F231" s="67"/>
      <c r="G231" s="67"/>
      <c r="H231" s="67"/>
      <c r="I231" s="67"/>
      <c r="J231" s="67"/>
    </row>
    <row r="232" spans="2:10" ht="12.75">
      <c r="B232" s="67"/>
      <c r="C232" s="67"/>
      <c r="D232" s="67"/>
      <c r="E232" s="68"/>
      <c r="F232" s="67"/>
      <c r="G232" s="67"/>
      <c r="H232" s="67"/>
      <c r="I232" s="67"/>
      <c r="J232" s="67"/>
    </row>
    <row r="233" spans="2:10" ht="12.75">
      <c r="B233" s="67"/>
      <c r="C233" s="67"/>
      <c r="D233" s="67"/>
      <c r="E233" s="68"/>
      <c r="F233" s="67"/>
      <c r="G233" s="67"/>
      <c r="H233" s="67"/>
      <c r="I233" s="67"/>
      <c r="J233" s="67"/>
    </row>
    <row r="234" spans="2:10" ht="12.75">
      <c r="B234" s="67"/>
      <c r="C234" s="67"/>
      <c r="D234" s="67"/>
      <c r="E234" s="68"/>
      <c r="F234" s="67"/>
      <c r="G234" s="67"/>
      <c r="H234" s="67"/>
      <c r="I234" s="67"/>
      <c r="J234" s="67"/>
    </row>
    <row r="235" spans="2:10" ht="12.75">
      <c r="B235" s="67"/>
      <c r="C235" s="67"/>
      <c r="D235" s="67"/>
      <c r="E235" s="68"/>
      <c r="F235" s="67"/>
      <c r="G235" s="67"/>
      <c r="H235" s="67"/>
      <c r="I235" s="67"/>
      <c r="J235" s="67"/>
    </row>
    <row r="236" spans="2:10" ht="12.75">
      <c r="B236" s="67"/>
      <c r="C236" s="67"/>
      <c r="D236" s="67"/>
      <c r="E236" s="68"/>
      <c r="F236" s="67"/>
      <c r="G236" s="67"/>
      <c r="H236" s="67"/>
      <c r="I236" s="67"/>
      <c r="J236" s="67"/>
    </row>
    <row r="237" spans="2:10" ht="12.75">
      <c r="B237" s="67"/>
      <c r="C237" s="67"/>
      <c r="D237" s="67"/>
      <c r="E237" s="68"/>
      <c r="F237" s="67"/>
      <c r="G237" s="67"/>
      <c r="H237" s="67"/>
      <c r="I237" s="67"/>
      <c r="J237" s="67"/>
    </row>
    <row r="238" spans="2:10" ht="12.75">
      <c r="B238" s="67"/>
      <c r="C238" s="67"/>
      <c r="D238" s="67"/>
      <c r="E238" s="68"/>
      <c r="F238" s="67"/>
      <c r="G238" s="67"/>
      <c r="H238" s="67"/>
      <c r="I238" s="67"/>
      <c r="J238" s="67"/>
    </row>
    <row r="239" spans="2:10" ht="12.75">
      <c r="B239" s="67"/>
      <c r="C239" s="67"/>
      <c r="D239" s="67"/>
      <c r="E239" s="68"/>
      <c r="F239" s="67"/>
      <c r="G239" s="67"/>
      <c r="H239" s="67"/>
      <c r="I239" s="67"/>
      <c r="J239" s="67"/>
    </row>
    <row r="240" spans="2:10" ht="12.75">
      <c r="B240" s="67"/>
      <c r="C240" s="67"/>
      <c r="D240" s="67"/>
      <c r="E240" s="68"/>
      <c r="F240" s="67"/>
      <c r="G240" s="67"/>
      <c r="H240" s="67"/>
      <c r="I240" s="67"/>
      <c r="J240" s="67"/>
    </row>
    <row r="241" spans="2:10" ht="12.75">
      <c r="B241" s="67"/>
      <c r="C241" s="67"/>
      <c r="D241" s="67"/>
      <c r="E241" s="68"/>
      <c r="F241" s="67"/>
      <c r="G241" s="67"/>
      <c r="H241" s="67"/>
      <c r="I241" s="67"/>
      <c r="J241" s="67"/>
    </row>
    <row r="242" spans="2:10" ht="12.75">
      <c r="B242" s="67"/>
      <c r="C242" s="67"/>
      <c r="D242" s="67"/>
      <c r="E242" s="68"/>
      <c r="F242" s="67"/>
      <c r="G242" s="67"/>
      <c r="H242" s="67"/>
      <c r="I242" s="67"/>
      <c r="J242" s="67"/>
    </row>
    <row r="243" spans="2:10" ht="12.75">
      <c r="B243" s="67"/>
      <c r="C243" s="67"/>
      <c r="D243" s="67"/>
      <c r="E243" s="68"/>
      <c r="F243" s="67"/>
      <c r="G243" s="67"/>
      <c r="H243" s="67"/>
      <c r="I243" s="67"/>
      <c r="J243" s="67"/>
    </row>
    <row r="244" spans="2:10" ht="12.75">
      <c r="B244" s="67"/>
      <c r="C244" s="67"/>
      <c r="D244" s="67"/>
      <c r="E244" s="68"/>
      <c r="F244" s="67"/>
      <c r="G244" s="67"/>
      <c r="H244" s="67"/>
      <c r="I244" s="67"/>
      <c r="J244" s="67"/>
    </row>
    <row r="245" spans="2:10" ht="12.75">
      <c r="B245" s="67"/>
      <c r="C245" s="67"/>
      <c r="D245" s="67"/>
      <c r="E245" s="68"/>
      <c r="F245" s="67"/>
      <c r="G245" s="67"/>
      <c r="H245" s="67"/>
      <c r="I245" s="67"/>
      <c r="J245" s="67"/>
    </row>
    <row r="246" spans="2:10" ht="12.75">
      <c r="B246" s="67"/>
      <c r="C246" s="67"/>
      <c r="D246" s="67"/>
      <c r="E246" s="68"/>
      <c r="F246" s="67"/>
      <c r="G246" s="67"/>
      <c r="H246" s="67"/>
      <c r="I246" s="67"/>
      <c r="J246" s="67"/>
    </row>
    <row r="247" spans="2:10" ht="12.75">
      <c r="B247" s="67"/>
      <c r="C247" s="67"/>
      <c r="D247" s="67"/>
      <c r="E247" s="68"/>
      <c r="F247" s="67"/>
      <c r="G247" s="67"/>
      <c r="H247" s="67"/>
      <c r="I247" s="67"/>
      <c r="J247" s="67"/>
    </row>
    <row r="248" spans="2:10" ht="12.75">
      <c r="B248" s="67"/>
      <c r="C248" s="67"/>
      <c r="D248" s="67"/>
      <c r="E248" s="68"/>
      <c r="F248" s="67"/>
      <c r="G248" s="67"/>
      <c r="H248" s="67"/>
      <c r="I248" s="67"/>
      <c r="J248" s="67"/>
    </row>
    <row r="249" spans="2:10" ht="12.75">
      <c r="B249" s="67"/>
      <c r="C249" s="67"/>
      <c r="D249" s="67"/>
      <c r="E249" s="68"/>
      <c r="F249" s="67"/>
      <c r="G249" s="67"/>
      <c r="H249" s="67"/>
      <c r="I249" s="67"/>
      <c r="J249" s="67"/>
    </row>
    <row r="250" spans="2:10" ht="12.75">
      <c r="B250" s="67"/>
      <c r="C250" s="67"/>
      <c r="D250" s="67"/>
      <c r="E250" s="68"/>
      <c r="F250" s="67"/>
      <c r="G250" s="67"/>
      <c r="H250" s="67"/>
      <c r="I250" s="67"/>
      <c r="J250" s="67"/>
    </row>
    <row r="251" spans="2:10" ht="12.75">
      <c r="B251" s="67"/>
      <c r="C251" s="67"/>
      <c r="D251" s="67"/>
      <c r="E251" s="68"/>
      <c r="F251" s="67"/>
      <c r="G251" s="67"/>
      <c r="H251" s="67"/>
      <c r="I251" s="67"/>
      <c r="J251" s="67"/>
    </row>
    <row r="252" spans="2:10" ht="12.75">
      <c r="B252" s="67"/>
      <c r="C252" s="67"/>
      <c r="D252" s="67"/>
      <c r="E252" s="68"/>
      <c r="F252" s="67"/>
      <c r="G252" s="67"/>
      <c r="H252" s="67"/>
      <c r="I252" s="67"/>
      <c r="J252" s="67"/>
    </row>
    <row r="253" spans="2:10" ht="12.75">
      <c r="B253" s="67"/>
      <c r="C253" s="67"/>
      <c r="D253" s="67"/>
      <c r="E253" s="68"/>
      <c r="F253" s="67"/>
      <c r="G253" s="67"/>
      <c r="H253" s="67"/>
      <c r="I253" s="67"/>
      <c r="J253" s="67"/>
    </row>
    <row r="254" spans="2:10" ht="12.75">
      <c r="B254" s="67"/>
      <c r="C254" s="67"/>
      <c r="D254" s="67"/>
      <c r="E254" s="68"/>
      <c r="F254" s="67"/>
      <c r="G254" s="67"/>
      <c r="H254" s="67"/>
      <c r="I254" s="67"/>
      <c r="J254" s="67"/>
    </row>
    <row r="255" spans="2:10" ht="12.75">
      <c r="B255" s="67"/>
      <c r="C255" s="67"/>
      <c r="D255" s="67"/>
      <c r="E255" s="68"/>
      <c r="F255" s="67"/>
      <c r="G255" s="67"/>
      <c r="H255" s="67"/>
      <c r="I255" s="67"/>
      <c r="J255" s="67"/>
    </row>
    <row r="256" spans="2:10" ht="12.75">
      <c r="B256" s="67"/>
      <c r="C256" s="67"/>
      <c r="D256" s="67"/>
      <c r="E256" s="68"/>
      <c r="F256" s="67"/>
      <c r="G256" s="67"/>
      <c r="H256" s="67"/>
      <c r="I256" s="67"/>
      <c r="J256" s="67"/>
    </row>
    <row r="257" spans="2:10" ht="12.75">
      <c r="B257" s="67"/>
      <c r="C257" s="67"/>
      <c r="D257" s="67"/>
      <c r="E257" s="68"/>
      <c r="F257" s="67"/>
      <c r="G257" s="67"/>
      <c r="H257" s="67"/>
      <c r="I257" s="67"/>
      <c r="J257" s="67"/>
    </row>
    <row r="258" spans="2:10" ht="12.75">
      <c r="B258" s="67"/>
      <c r="C258" s="67"/>
      <c r="D258" s="67"/>
      <c r="E258" s="68"/>
      <c r="F258" s="67"/>
      <c r="G258" s="67"/>
      <c r="H258" s="67"/>
      <c r="I258" s="67"/>
      <c r="J258" s="67"/>
    </row>
    <row r="259" spans="2:10" ht="12.75">
      <c r="B259" s="67"/>
      <c r="C259" s="67"/>
      <c r="D259" s="67"/>
      <c r="E259" s="68"/>
      <c r="F259" s="67"/>
      <c r="G259" s="67"/>
      <c r="H259" s="67"/>
      <c r="I259" s="67"/>
      <c r="J259" s="67"/>
    </row>
    <row r="260" spans="2:10" ht="12.75">
      <c r="B260" s="67"/>
      <c r="C260" s="67"/>
      <c r="D260" s="67"/>
      <c r="E260" s="68"/>
      <c r="F260" s="67"/>
      <c r="G260" s="67"/>
      <c r="H260" s="67"/>
      <c r="I260" s="67"/>
      <c r="J260" s="67"/>
    </row>
    <row r="261" spans="2:10" ht="12.75">
      <c r="B261" s="67"/>
      <c r="C261" s="67"/>
      <c r="D261" s="67"/>
      <c r="E261" s="68"/>
      <c r="F261" s="67"/>
      <c r="G261" s="67"/>
      <c r="H261" s="67"/>
      <c r="I261" s="67"/>
      <c r="J261" s="67"/>
    </row>
    <row r="262" spans="2:10" ht="12.75">
      <c r="B262" s="67"/>
      <c r="C262" s="67"/>
      <c r="D262" s="67"/>
      <c r="E262" s="68"/>
      <c r="F262" s="67"/>
      <c r="G262" s="67"/>
      <c r="H262" s="67"/>
      <c r="I262" s="67"/>
      <c r="J262" s="67"/>
    </row>
    <row r="263" spans="2:10" ht="12.75">
      <c r="B263" s="67"/>
      <c r="C263" s="67"/>
      <c r="D263" s="67"/>
      <c r="E263" s="68"/>
      <c r="F263" s="67"/>
      <c r="G263" s="67"/>
      <c r="H263" s="67"/>
      <c r="I263" s="67"/>
      <c r="J263" s="67"/>
    </row>
    <row r="264" spans="2:10" ht="12.75">
      <c r="B264" s="67"/>
      <c r="C264" s="67"/>
      <c r="D264" s="67"/>
      <c r="E264" s="68"/>
      <c r="F264" s="67"/>
      <c r="G264" s="67"/>
      <c r="H264" s="67"/>
      <c r="I264" s="67"/>
      <c r="J264" s="67"/>
    </row>
  </sheetData>
  <sheetProtection/>
  <mergeCells count="56">
    <mergeCell ref="B5:B6"/>
    <mergeCell ref="C5:C6"/>
    <mergeCell ref="D5:D6"/>
    <mergeCell ref="E5:E6"/>
    <mergeCell ref="B2:J2"/>
    <mergeCell ref="H3:J4"/>
    <mergeCell ref="B4:C4"/>
    <mergeCell ref="D4:E4"/>
    <mergeCell ref="F4:G4"/>
    <mergeCell ref="E8:F8"/>
    <mergeCell ref="C10:D10"/>
    <mergeCell ref="F10:H10"/>
    <mergeCell ref="I10:J10"/>
    <mergeCell ref="F5:G6"/>
    <mergeCell ref="H5:H6"/>
    <mergeCell ref="I5:I6"/>
    <mergeCell ref="J5:J6"/>
    <mergeCell ref="C29:D29"/>
    <mergeCell ref="F29:H29"/>
    <mergeCell ref="I29:J29"/>
    <mergeCell ref="C35:D35"/>
    <mergeCell ref="F35:H35"/>
    <mergeCell ref="I35:J35"/>
    <mergeCell ref="C42:D42"/>
    <mergeCell ref="F42:H42"/>
    <mergeCell ref="I42:J42"/>
    <mergeCell ref="C54:D54"/>
    <mergeCell ref="F54:H54"/>
    <mergeCell ref="I54:J54"/>
    <mergeCell ref="C62:D62"/>
    <mergeCell ref="F62:H62"/>
    <mergeCell ref="I62:J62"/>
    <mergeCell ref="C72:D72"/>
    <mergeCell ref="F72:H72"/>
    <mergeCell ref="I72:J72"/>
    <mergeCell ref="C80:D80"/>
    <mergeCell ref="F80:H80"/>
    <mergeCell ref="I80:J80"/>
    <mergeCell ref="C92:D92"/>
    <mergeCell ref="F92:H92"/>
    <mergeCell ref="I92:J92"/>
    <mergeCell ref="C103:D103"/>
    <mergeCell ref="F103:H103"/>
    <mergeCell ref="I103:J103"/>
    <mergeCell ref="C114:D114"/>
    <mergeCell ref="F114:H114"/>
    <mergeCell ref="I114:J114"/>
    <mergeCell ref="C148:D148"/>
    <mergeCell ref="F148:H148"/>
    <mergeCell ref="I148:J148"/>
    <mergeCell ref="C127:D127"/>
    <mergeCell ref="F127:H127"/>
    <mergeCell ref="I127:J127"/>
    <mergeCell ref="C137:D137"/>
    <mergeCell ref="F137:H137"/>
    <mergeCell ref="I137:J137"/>
  </mergeCells>
  <printOptions/>
  <pageMargins left="0.787401575" right="0.787401575" top="0.984251969" bottom="0.984251969" header="0.492125985" footer="0.49212598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66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2.7109375" style="121" customWidth="1"/>
    <col min="2" max="2" width="26.8515625" style="123" bestFit="1" customWidth="1"/>
    <col min="3" max="3" width="7.28125" style="123" bestFit="1" customWidth="1"/>
    <col min="4" max="4" width="20.7109375" style="123" bestFit="1" customWidth="1"/>
    <col min="5" max="5" width="6.140625" style="144" bestFit="1" customWidth="1"/>
    <col min="6" max="6" width="11.140625" style="123" bestFit="1" customWidth="1"/>
    <col min="7" max="7" width="3.421875" style="123" bestFit="1" customWidth="1"/>
    <col min="8" max="8" width="13.57421875" style="123" bestFit="1" customWidth="1"/>
    <col min="9" max="9" width="16.28125" style="123" bestFit="1" customWidth="1"/>
    <col min="10" max="10" width="13.140625" style="123" bestFit="1" customWidth="1"/>
    <col min="11" max="31" width="9.140625" style="121" customWidth="1"/>
    <col min="32" max="16384" width="9.140625" style="123" customWidth="1"/>
  </cols>
  <sheetData>
    <row r="1" spans="2:10" ht="13.5">
      <c r="B1" s="121"/>
      <c r="C1" s="121"/>
      <c r="D1" s="121"/>
      <c r="E1" s="122"/>
      <c r="F1" s="121"/>
      <c r="G1" s="121"/>
      <c r="H1" s="121"/>
      <c r="I1" s="121"/>
      <c r="J1" s="121"/>
    </row>
    <row r="2" spans="2:10" ht="14.25" thickBot="1">
      <c r="B2" s="121"/>
      <c r="C2" s="121"/>
      <c r="D2" s="121"/>
      <c r="E2" s="122"/>
      <c r="F2" s="121"/>
      <c r="G2" s="121"/>
      <c r="H2" s="121"/>
      <c r="I2" s="121"/>
      <c r="J2" s="121"/>
    </row>
    <row r="3" spans="2:10" ht="21" customHeight="1" thickBot="1">
      <c r="B3" s="255" t="s">
        <v>489</v>
      </c>
      <c r="C3" s="256"/>
      <c r="D3" s="256"/>
      <c r="E3" s="256"/>
      <c r="F3" s="256"/>
      <c r="G3" s="256"/>
      <c r="H3" s="256"/>
      <c r="I3" s="256"/>
      <c r="J3" s="257"/>
    </row>
    <row r="4" spans="2:10" ht="21" customHeight="1">
      <c r="B4" s="124"/>
      <c r="C4" s="124"/>
      <c r="D4" s="124"/>
      <c r="E4" s="124"/>
      <c r="F4" s="124"/>
      <c r="G4" s="124"/>
      <c r="H4" s="258" t="s">
        <v>777</v>
      </c>
      <c r="I4" s="259"/>
      <c r="J4" s="259"/>
    </row>
    <row r="5" spans="2:10" ht="19.5" customHeight="1">
      <c r="B5" s="261"/>
      <c r="C5" s="261"/>
      <c r="D5" s="262"/>
      <c r="E5" s="262"/>
      <c r="F5" s="263"/>
      <c r="G5" s="263"/>
      <c r="H5" s="260"/>
      <c r="I5" s="260"/>
      <c r="J5" s="260"/>
    </row>
    <row r="6" spans="2:10" ht="28.5" customHeight="1">
      <c r="B6" s="264" t="s">
        <v>176</v>
      </c>
      <c r="C6" s="265" t="s">
        <v>491</v>
      </c>
      <c r="D6" s="266" t="s">
        <v>177</v>
      </c>
      <c r="E6" s="268" t="s">
        <v>492</v>
      </c>
      <c r="F6" s="270" t="s">
        <v>493</v>
      </c>
      <c r="G6" s="271"/>
      <c r="H6" s="235" t="s">
        <v>178</v>
      </c>
      <c r="I6" s="235" t="s">
        <v>494</v>
      </c>
      <c r="J6" s="238" t="s">
        <v>182</v>
      </c>
    </row>
    <row r="7" spans="2:10" ht="24" customHeight="1">
      <c r="B7" s="264"/>
      <c r="C7" s="265"/>
      <c r="D7" s="267"/>
      <c r="E7" s="269"/>
      <c r="F7" s="272"/>
      <c r="G7" s="273"/>
      <c r="H7" s="236"/>
      <c r="I7" s="237"/>
      <c r="J7" s="239"/>
    </row>
    <row r="8" spans="2:10" ht="22.5" customHeight="1" thickBot="1">
      <c r="B8" s="127"/>
      <c r="C8" s="128"/>
      <c r="D8" s="129"/>
      <c r="E8" s="128"/>
      <c r="F8" s="130"/>
      <c r="G8" s="130"/>
      <c r="H8" s="128"/>
      <c r="I8" s="130"/>
      <c r="J8" s="128"/>
    </row>
    <row r="9" spans="1:31" s="133" customFormat="1" ht="30" customHeight="1" thickBot="1">
      <c r="A9" s="131"/>
      <c r="B9" s="129"/>
      <c r="C9" s="130"/>
      <c r="D9" s="132" t="s">
        <v>179</v>
      </c>
      <c r="E9" s="274">
        <f>(I11+I30+I36+I43+I55+I63+I73+I80+I91+I102+I111+I124+I134+I150)</f>
        <v>0</v>
      </c>
      <c r="F9" s="275"/>
      <c r="G9" s="130"/>
      <c r="H9" s="124"/>
      <c r="I9" s="124"/>
      <c r="J9" s="124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</row>
    <row r="10" spans="2:10" ht="15" customHeight="1">
      <c r="B10" s="134"/>
      <c r="C10" s="125"/>
      <c r="D10" s="125"/>
      <c r="E10" s="125"/>
      <c r="F10" s="135"/>
      <c r="G10" s="126"/>
      <c r="H10" s="124"/>
      <c r="I10" s="124"/>
      <c r="J10" s="124"/>
    </row>
    <row r="11" spans="2:10" ht="15" customHeight="1">
      <c r="B11" s="85" t="s">
        <v>18</v>
      </c>
      <c r="C11" s="226" t="s">
        <v>495</v>
      </c>
      <c r="D11" s="226"/>
      <c r="E11" s="86"/>
      <c r="F11" s="227" t="s">
        <v>496</v>
      </c>
      <c r="G11" s="276"/>
      <c r="H11" s="277"/>
      <c r="I11" s="278">
        <f>SUM(J13:J28)</f>
        <v>0</v>
      </c>
      <c r="J11" s="277"/>
    </row>
    <row r="12" spans="2:10" s="121" customFormat="1" ht="20.25" customHeight="1">
      <c r="B12" s="136"/>
      <c r="C12" s="137"/>
      <c r="D12" s="137"/>
      <c r="E12" s="138"/>
      <c r="F12" s="136"/>
      <c r="G12" s="136"/>
      <c r="H12" s="136"/>
      <c r="I12" s="136"/>
      <c r="J12" s="136"/>
    </row>
    <row r="13" spans="2:10" ht="13.5" customHeight="1">
      <c r="B13" s="91" t="s">
        <v>497</v>
      </c>
      <c r="C13" s="92" t="s">
        <v>498</v>
      </c>
      <c r="D13" s="93" t="s">
        <v>499</v>
      </c>
      <c r="E13" s="92" t="s">
        <v>500</v>
      </c>
      <c r="F13" s="92" t="s">
        <v>501</v>
      </c>
      <c r="G13" s="92" t="s">
        <v>502</v>
      </c>
      <c r="H13" s="139">
        <v>5.1</v>
      </c>
      <c r="I13" s="139"/>
      <c r="J13" s="140">
        <f>5*(I13)*H13</f>
        <v>0</v>
      </c>
    </row>
    <row r="14" spans="2:10" ht="13.5" customHeight="1">
      <c r="B14" s="91"/>
      <c r="C14" s="92" t="s">
        <v>498</v>
      </c>
      <c r="D14" s="93" t="s">
        <v>499</v>
      </c>
      <c r="E14" s="92" t="s">
        <v>500</v>
      </c>
      <c r="F14" s="92" t="s">
        <v>503</v>
      </c>
      <c r="G14" s="92" t="s">
        <v>502</v>
      </c>
      <c r="H14" s="139">
        <v>5.1</v>
      </c>
      <c r="I14" s="139"/>
      <c r="J14" s="140">
        <f aca="true" t="shared" si="0" ref="J14:J28">5*(I14)*H14</f>
        <v>0</v>
      </c>
    </row>
    <row r="15" spans="2:10" ht="13.5" customHeight="1">
      <c r="B15" s="96"/>
      <c r="C15" s="92" t="s">
        <v>498</v>
      </c>
      <c r="D15" s="93" t="s">
        <v>504</v>
      </c>
      <c r="E15" s="92" t="s">
        <v>505</v>
      </c>
      <c r="F15" s="92" t="s">
        <v>501</v>
      </c>
      <c r="G15" s="92" t="s">
        <v>502</v>
      </c>
      <c r="H15" s="139">
        <v>5</v>
      </c>
      <c r="I15" s="139"/>
      <c r="J15" s="140">
        <f t="shared" si="0"/>
        <v>0</v>
      </c>
    </row>
    <row r="16" spans="2:10" ht="13.5" customHeight="1">
      <c r="B16" s="91"/>
      <c r="C16" s="92" t="s">
        <v>498</v>
      </c>
      <c r="D16" s="93" t="s">
        <v>504</v>
      </c>
      <c r="E16" s="92" t="s">
        <v>506</v>
      </c>
      <c r="F16" s="92" t="s">
        <v>503</v>
      </c>
      <c r="G16" s="92" t="s">
        <v>502</v>
      </c>
      <c r="H16" s="139">
        <v>5</v>
      </c>
      <c r="I16" s="139"/>
      <c r="J16" s="140">
        <f t="shared" si="0"/>
        <v>0</v>
      </c>
    </row>
    <row r="17" spans="2:10" ht="13.5" customHeight="1">
      <c r="B17" s="91"/>
      <c r="C17" s="92" t="s">
        <v>498</v>
      </c>
      <c r="D17" s="93" t="s">
        <v>507</v>
      </c>
      <c r="E17" s="92" t="s">
        <v>508</v>
      </c>
      <c r="F17" s="92" t="s">
        <v>501</v>
      </c>
      <c r="G17" s="92" t="s">
        <v>502</v>
      </c>
      <c r="H17" s="139">
        <v>4.5</v>
      </c>
      <c r="I17" s="139"/>
      <c r="J17" s="140">
        <f t="shared" si="0"/>
        <v>0</v>
      </c>
    </row>
    <row r="18" spans="2:10" ht="13.5" customHeight="1">
      <c r="B18" s="91"/>
      <c r="C18" s="92" t="s">
        <v>498</v>
      </c>
      <c r="D18" s="93" t="s">
        <v>507</v>
      </c>
      <c r="E18" s="92" t="s">
        <v>508</v>
      </c>
      <c r="F18" s="92" t="s">
        <v>503</v>
      </c>
      <c r="G18" s="92" t="s">
        <v>502</v>
      </c>
      <c r="H18" s="139">
        <v>4.5</v>
      </c>
      <c r="I18" s="139"/>
      <c r="J18" s="140">
        <f t="shared" si="0"/>
        <v>0</v>
      </c>
    </row>
    <row r="19" spans="2:10" ht="13.5" customHeight="1">
      <c r="B19" s="91"/>
      <c r="C19" s="92" t="s">
        <v>498</v>
      </c>
      <c r="D19" s="93" t="s">
        <v>509</v>
      </c>
      <c r="E19" s="92" t="s">
        <v>510</v>
      </c>
      <c r="F19" s="92" t="s">
        <v>501</v>
      </c>
      <c r="G19" s="92" t="s">
        <v>502</v>
      </c>
      <c r="H19" s="139">
        <v>3.4</v>
      </c>
      <c r="I19" s="139"/>
      <c r="J19" s="140">
        <f t="shared" si="0"/>
        <v>0</v>
      </c>
    </row>
    <row r="20" spans="2:10" ht="13.5" customHeight="1">
      <c r="B20" s="91"/>
      <c r="C20" s="92" t="s">
        <v>498</v>
      </c>
      <c r="D20" s="93" t="s">
        <v>211</v>
      </c>
      <c r="E20" s="92" t="s">
        <v>510</v>
      </c>
      <c r="F20" s="92" t="s">
        <v>503</v>
      </c>
      <c r="G20" s="92" t="s">
        <v>502</v>
      </c>
      <c r="H20" s="139">
        <v>3.4</v>
      </c>
      <c r="I20" s="139"/>
      <c r="J20" s="140">
        <f t="shared" si="0"/>
        <v>0</v>
      </c>
    </row>
    <row r="21" spans="2:10" ht="13.5" customHeight="1">
      <c r="B21" s="91" t="s">
        <v>511</v>
      </c>
      <c r="C21" s="92" t="s">
        <v>512</v>
      </c>
      <c r="D21" s="93" t="s">
        <v>513</v>
      </c>
      <c r="E21" s="92" t="s">
        <v>514</v>
      </c>
      <c r="F21" s="92" t="s">
        <v>501</v>
      </c>
      <c r="G21" s="92" t="s">
        <v>502</v>
      </c>
      <c r="H21" s="139">
        <v>5.1</v>
      </c>
      <c r="I21" s="139"/>
      <c r="J21" s="140">
        <f t="shared" si="0"/>
        <v>0</v>
      </c>
    </row>
    <row r="22" spans="2:10" ht="13.5" customHeight="1">
      <c r="B22" s="91"/>
      <c r="C22" s="92" t="s">
        <v>512</v>
      </c>
      <c r="D22" s="93" t="s">
        <v>515</v>
      </c>
      <c r="E22" s="92" t="s">
        <v>516</v>
      </c>
      <c r="F22" s="92" t="s">
        <v>503</v>
      </c>
      <c r="G22" s="92" t="s">
        <v>502</v>
      </c>
      <c r="H22" s="139">
        <v>5.1</v>
      </c>
      <c r="I22" s="139"/>
      <c r="J22" s="140">
        <f t="shared" si="0"/>
        <v>0</v>
      </c>
    </row>
    <row r="23" spans="2:10" ht="13.5" customHeight="1">
      <c r="B23" s="96"/>
      <c r="C23" s="92" t="s">
        <v>512</v>
      </c>
      <c r="D23" s="93" t="s">
        <v>517</v>
      </c>
      <c r="E23" s="92" t="s">
        <v>518</v>
      </c>
      <c r="F23" s="92" t="s">
        <v>501</v>
      </c>
      <c r="G23" s="92" t="s">
        <v>502</v>
      </c>
      <c r="H23" s="139">
        <v>5</v>
      </c>
      <c r="I23" s="139"/>
      <c r="J23" s="140">
        <f t="shared" si="0"/>
        <v>0</v>
      </c>
    </row>
    <row r="24" spans="2:10" ht="13.5" customHeight="1">
      <c r="B24" s="91"/>
      <c r="C24" s="92" t="s">
        <v>512</v>
      </c>
      <c r="D24" s="93" t="s">
        <v>517</v>
      </c>
      <c r="E24" s="92" t="s">
        <v>518</v>
      </c>
      <c r="F24" s="92" t="s">
        <v>503</v>
      </c>
      <c r="G24" s="92" t="s">
        <v>502</v>
      </c>
      <c r="H24" s="139">
        <v>5</v>
      </c>
      <c r="I24" s="139"/>
      <c r="J24" s="140">
        <f>5*(I24)*H24</f>
        <v>0</v>
      </c>
    </row>
    <row r="25" spans="2:10" ht="13.5" customHeight="1">
      <c r="B25" s="91"/>
      <c r="C25" s="92" t="s">
        <v>512</v>
      </c>
      <c r="D25" s="93" t="s">
        <v>519</v>
      </c>
      <c r="E25" s="92" t="s">
        <v>520</v>
      </c>
      <c r="F25" s="92" t="s">
        <v>501</v>
      </c>
      <c r="G25" s="92" t="s">
        <v>502</v>
      </c>
      <c r="H25" s="139">
        <v>4.5</v>
      </c>
      <c r="I25" s="139"/>
      <c r="J25" s="140">
        <f t="shared" si="0"/>
        <v>0</v>
      </c>
    </row>
    <row r="26" spans="2:10" ht="13.5" customHeight="1">
      <c r="B26" s="91"/>
      <c r="C26" s="92" t="s">
        <v>512</v>
      </c>
      <c r="D26" s="93" t="s">
        <v>519</v>
      </c>
      <c r="E26" s="92" t="s">
        <v>520</v>
      </c>
      <c r="F26" s="92" t="s">
        <v>503</v>
      </c>
      <c r="G26" s="92" t="s">
        <v>502</v>
      </c>
      <c r="H26" s="139">
        <v>4.5</v>
      </c>
      <c r="I26" s="139"/>
      <c r="J26" s="140">
        <f t="shared" si="0"/>
        <v>0</v>
      </c>
    </row>
    <row r="27" spans="2:10" ht="13.5" customHeight="1">
      <c r="B27" s="91"/>
      <c r="C27" s="92" t="s">
        <v>512</v>
      </c>
      <c r="D27" s="93" t="s">
        <v>211</v>
      </c>
      <c r="E27" s="92" t="s">
        <v>521</v>
      </c>
      <c r="F27" s="92" t="s">
        <v>501</v>
      </c>
      <c r="G27" s="92" t="s">
        <v>502</v>
      </c>
      <c r="H27" s="139">
        <v>3.4</v>
      </c>
      <c r="I27" s="139"/>
      <c r="J27" s="140">
        <f t="shared" si="0"/>
        <v>0</v>
      </c>
    </row>
    <row r="28" spans="2:10" ht="13.5" customHeight="1">
      <c r="B28" s="91"/>
      <c r="C28" s="92" t="s">
        <v>512</v>
      </c>
      <c r="D28" s="93" t="s">
        <v>211</v>
      </c>
      <c r="E28" s="92" t="s">
        <v>521</v>
      </c>
      <c r="F28" s="92" t="s">
        <v>503</v>
      </c>
      <c r="G28" s="92" t="s">
        <v>502</v>
      </c>
      <c r="H28" s="139">
        <v>3.4</v>
      </c>
      <c r="I28" s="139"/>
      <c r="J28" s="140">
        <f t="shared" si="0"/>
        <v>0</v>
      </c>
    </row>
    <row r="29" spans="2:10" ht="13.5" customHeight="1">
      <c r="B29" s="97"/>
      <c r="C29" s="98"/>
      <c r="D29" s="99"/>
      <c r="E29" s="98"/>
      <c r="F29" s="98"/>
      <c r="G29" s="98"/>
      <c r="H29" s="139"/>
      <c r="I29" s="139"/>
      <c r="J29" s="139"/>
    </row>
    <row r="30" spans="2:10" ht="13.5" customHeight="1">
      <c r="B30" s="85" t="s">
        <v>83</v>
      </c>
      <c r="C30" s="226" t="s">
        <v>522</v>
      </c>
      <c r="D30" s="226"/>
      <c r="E30" s="86"/>
      <c r="F30" s="227" t="s">
        <v>523</v>
      </c>
      <c r="G30" s="276"/>
      <c r="H30" s="277"/>
      <c r="I30" s="278">
        <f>SUM(J32:J34)</f>
        <v>0</v>
      </c>
      <c r="J30" s="277"/>
    </row>
    <row r="31" spans="2:10" ht="13.5" customHeight="1">
      <c r="B31" s="100"/>
      <c r="C31" s="98"/>
      <c r="D31" s="98"/>
      <c r="E31" s="98"/>
      <c r="F31" s="101"/>
      <c r="G31" s="98"/>
      <c r="H31" s="139"/>
      <c r="I31" s="139"/>
      <c r="J31" s="139"/>
    </row>
    <row r="32" spans="2:10" ht="13.5" customHeight="1">
      <c r="B32" s="93" t="s">
        <v>524</v>
      </c>
      <c r="C32" s="93" t="s">
        <v>525</v>
      </c>
      <c r="D32" s="93" t="s">
        <v>526</v>
      </c>
      <c r="E32" s="92" t="s">
        <v>527</v>
      </c>
      <c r="F32" s="92" t="s">
        <v>528</v>
      </c>
      <c r="G32" s="92" t="s">
        <v>529</v>
      </c>
      <c r="H32" s="139">
        <v>4.9</v>
      </c>
      <c r="I32" s="139"/>
      <c r="J32" s="139">
        <f>5*I32*H32</f>
        <v>0</v>
      </c>
    </row>
    <row r="33" spans="2:10" ht="13.5" customHeight="1">
      <c r="B33" s="93" t="s">
        <v>530</v>
      </c>
      <c r="C33" s="93" t="s">
        <v>531</v>
      </c>
      <c r="D33" s="93" t="s">
        <v>532</v>
      </c>
      <c r="E33" s="92" t="s">
        <v>533</v>
      </c>
      <c r="F33" s="92" t="s">
        <v>534</v>
      </c>
      <c r="G33" s="92" t="s">
        <v>529</v>
      </c>
      <c r="H33" s="139">
        <v>4.6</v>
      </c>
      <c r="I33" s="139"/>
      <c r="J33" s="139">
        <f>5*I33*H33</f>
        <v>0</v>
      </c>
    </row>
    <row r="34" spans="2:10" ht="13.5" customHeight="1">
      <c r="B34" s="93" t="s">
        <v>535</v>
      </c>
      <c r="C34" s="93" t="s">
        <v>536</v>
      </c>
      <c r="D34" s="93" t="s">
        <v>537</v>
      </c>
      <c r="E34" s="92" t="s">
        <v>538</v>
      </c>
      <c r="F34" s="92" t="s">
        <v>528</v>
      </c>
      <c r="G34" s="92" t="s">
        <v>529</v>
      </c>
      <c r="H34" s="139">
        <v>3.2</v>
      </c>
      <c r="I34" s="139"/>
      <c r="J34" s="139">
        <f>5*I34*H34</f>
        <v>0</v>
      </c>
    </row>
    <row r="35" spans="2:10" ht="13.5" customHeight="1">
      <c r="B35" s="97"/>
      <c r="C35" s="98"/>
      <c r="D35" s="99"/>
      <c r="E35" s="98"/>
      <c r="F35" s="98"/>
      <c r="G35" s="98"/>
      <c r="H35" s="139"/>
      <c r="I35" s="139"/>
      <c r="J35" s="139"/>
    </row>
    <row r="36" spans="2:10" ht="13.5" customHeight="1">
      <c r="B36" s="85" t="s">
        <v>539</v>
      </c>
      <c r="C36" s="226" t="s">
        <v>540</v>
      </c>
      <c r="D36" s="226"/>
      <c r="E36" s="86"/>
      <c r="F36" s="227" t="s">
        <v>541</v>
      </c>
      <c r="G36" s="276"/>
      <c r="H36" s="277"/>
      <c r="I36" s="278">
        <f>SUM(J38:J41)</f>
        <v>0</v>
      </c>
      <c r="J36" s="277"/>
    </row>
    <row r="37" spans="2:10" ht="13.5" customHeight="1">
      <c r="B37" s="100"/>
      <c r="C37" s="98"/>
      <c r="D37" s="98"/>
      <c r="E37" s="98"/>
      <c r="F37" s="101"/>
      <c r="G37" s="98"/>
      <c r="H37" s="139"/>
      <c r="I37" s="139"/>
      <c r="J37" s="139"/>
    </row>
    <row r="38" spans="2:10" ht="13.5" customHeight="1">
      <c r="B38" s="93" t="s">
        <v>497</v>
      </c>
      <c r="C38" s="93" t="s">
        <v>498</v>
      </c>
      <c r="D38" s="93" t="s">
        <v>542</v>
      </c>
      <c r="E38" s="92" t="s">
        <v>543</v>
      </c>
      <c r="F38" s="92" t="s">
        <v>528</v>
      </c>
      <c r="G38" s="92" t="s">
        <v>529</v>
      </c>
      <c r="H38" s="139">
        <v>6.1</v>
      </c>
      <c r="I38" s="139"/>
      <c r="J38" s="139">
        <f>5*I38*H38</f>
        <v>0</v>
      </c>
    </row>
    <row r="39" spans="2:10" ht="13.5" customHeight="1">
      <c r="B39" s="93"/>
      <c r="C39" s="93" t="s">
        <v>498</v>
      </c>
      <c r="D39" s="93" t="s">
        <v>544</v>
      </c>
      <c r="E39" s="92" t="s">
        <v>545</v>
      </c>
      <c r="F39" s="92" t="s">
        <v>528</v>
      </c>
      <c r="G39" s="92" t="s">
        <v>529</v>
      </c>
      <c r="H39" s="139">
        <v>7.5</v>
      </c>
      <c r="I39" s="139"/>
      <c r="J39" s="139">
        <f>5*I39*H39</f>
        <v>0</v>
      </c>
    </row>
    <row r="40" spans="2:10" ht="13.5" customHeight="1">
      <c r="B40" s="93" t="s">
        <v>546</v>
      </c>
      <c r="C40" s="93" t="s">
        <v>547</v>
      </c>
      <c r="D40" s="93" t="s">
        <v>548</v>
      </c>
      <c r="E40" s="92" t="s">
        <v>549</v>
      </c>
      <c r="F40" s="92" t="s">
        <v>534</v>
      </c>
      <c r="G40" s="92" t="s">
        <v>529</v>
      </c>
      <c r="H40" s="139">
        <v>3.7</v>
      </c>
      <c r="I40" s="139"/>
      <c r="J40" s="139">
        <f>5*I40*H40</f>
        <v>0</v>
      </c>
    </row>
    <row r="41" spans="2:10" ht="13.5" customHeight="1">
      <c r="B41" s="93"/>
      <c r="C41" s="93" t="s">
        <v>547</v>
      </c>
      <c r="D41" s="93" t="s">
        <v>551</v>
      </c>
      <c r="E41" s="92" t="s">
        <v>552</v>
      </c>
      <c r="F41" s="92" t="s">
        <v>534</v>
      </c>
      <c r="G41" s="92" t="s">
        <v>529</v>
      </c>
      <c r="H41" s="139">
        <v>3.3</v>
      </c>
      <c r="I41" s="139"/>
      <c r="J41" s="139">
        <f>5*I41*H41</f>
        <v>0</v>
      </c>
    </row>
    <row r="42" spans="2:10" ht="13.5" customHeight="1">
      <c r="B42" s="97"/>
      <c r="C42" s="98"/>
      <c r="D42" s="99"/>
      <c r="E42" s="98"/>
      <c r="F42" s="98"/>
      <c r="G42" s="98"/>
      <c r="H42" s="139"/>
      <c r="I42" s="139"/>
      <c r="J42" s="139"/>
    </row>
    <row r="43" spans="2:10" ht="13.5" customHeight="1">
      <c r="B43" s="85" t="s">
        <v>16</v>
      </c>
      <c r="C43" s="226" t="s">
        <v>553</v>
      </c>
      <c r="D43" s="226"/>
      <c r="E43" s="86"/>
      <c r="F43" s="227" t="s">
        <v>554</v>
      </c>
      <c r="G43" s="276"/>
      <c r="H43" s="277"/>
      <c r="I43" s="278">
        <f>SUM(J45:J53)</f>
        <v>0</v>
      </c>
      <c r="J43" s="277"/>
    </row>
    <row r="44" spans="2:10" ht="13.5" customHeight="1">
      <c r="B44" s="100"/>
      <c r="C44" s="98"/>
      <c r="D44" s="98"/>
      <c r="E44" s="98"/>
      <c r="F44" s="101"/>
      <c r="G44" s="98"/>
      <c r="H44" s="139"/>
      <c r="I44" s="139"/>
      <c r="J44" s="139"/>
    </row>
    <row r="45" spans="2:10" ht="13.5" customHeight="1">
      <c r="B45" s="104" t="s">
        <v>497</v>
      </c>
      <c r="C45" s="93" t="s">
        <v>498</v>
      </c>
      <c r="D45" s="93" t="s">
        <v>555</v>
      </c>
      <c r="E45" s="92" t="s">
        <v>556</v>
      </c>
      <c r="F45" s="92" t="s">
        <v>528</v>
      </c>
      <c r="G45" s="92" t="s">
        <v>529</v>
      </c>
      <c r="H45" s="139">
        <v>4.2</v>
      </c>
      <c r="I45" s="139"/>
      <c r="J45" s="139">
        <f>5*(I45)*H45</f>
        <v>0</v>
      </c>
    </row>
    <row r="46" spans="2:10" ht="13.5" customHeight="1">
      <c r="B46" s="104"/>
      <c r="C46" s="93" t="s">
        <v>498</v>
      </c>
      <c r="D46" s="93" t="s">
        <v>557</v>
      </c>
      <c r="E46" s="92" t="s">
        <v>558</v>
      </c>
      <c r="F46" s="92" t="s">
        <v>528</v>
      </c>
      <c r="G46" s="92" t="s">
        <v>529</v>
      </c>
      <c r="H46" s="139">
        <v>4.2</v>
      </c>
      <c r="I46" s="139"/>
      <c r="J46" s="139">
        <f aca="true" t="shared" si="1" ref="J46:J53">5*(I46)*H46</f>
        <v>0</v>
      </c>
    </row>
    <row r="47" spans="2:10" ht="13.5" customHeight="1">
      <c r="B47" s="104"/>
      <c r="C47" s="93" t="s">
        <v>560</v>
      </c>
      <c r="D47" s="93" t="s">
        <v>561</v>
      </c>
      <c r="E47" s="92" t="s">
        <v>562</v>
      </c>
      <c r="F47" s="92" t="s">
        <v>534</v>
      </c>
      <c r="G47" s="92" t="s">
        <v>529</v>
      </c>
      <c r="H47" s="139">
        <v>3.7</v>
      </c>
      <c r="I47" s="139"/>
      <c r="J47" s="139">
        <f t="shared" si="1"/>
        <v>0</v>
      </c>
    </row>
    <row r="48" spans="2:10" ht="13.5" customHeight="1">
      <c r="B48" s="104" t="s">
        <v>563</v>
      </c>
      <c r="C48" s="93" t="s">
        <v>560</v>
      </c>
      <c r="D48" s="93" t="s">
        <v>509</v>
      </c>
      <c r="E48" s="92" t="s">
        <v>564</v>
      </c>
      <c r="F48" s="92" t="s">
        <v>534</v>
      </c>
      <c r="G48" s="92" t="s">
        <v>529</v>
      </c>
      <c r="H48" s="139">
        <v>3</v>
      </c>
      <c r="I48" s="139"/>
      <c r="J48" s="139">
        <f t="shared" si="1"/>
        <v>0</v>
      </c>
    </row>
    <row r="49" spans="2:10" ht="13.5" customHeight="1">
      <c r="B49" s="104"/>
      <c r="C49" s="93" t="s">
        <v>560</v>
      </c>
      <c r="D49" s="93" t="s">
        <v>565</v>
      </c>
      <c r="E49" s="92" t="s">
        <v>566</v>
      </c>
      <c r="F49" s="92" t="s">
        <v>534</v>
      </c>
      <c r="G49" s="92" t="s">
        <v>529</v>
      </c>
      <c r="H49" s="139">
        <v>3.2</v>
      </c>
      <c r="I49" s="139"/>
      <c r="J49" s="139">
        <f t="shared" si="1"/>
        <v>0</v>
      </c>
    </row>
    <row r="50" spans="2:10" ht="13.5" customHeight="1">
      <c r="B50" s="104" t="s">
        <v>172</v>
      </c>
      <c r="C50" s="93" t="s">
        <v>567</v>
      </c>
      <c r="D50" s="93" t="s">
        <v>568</v>
      </c>
      <c r="E50" s="92" t="s">
        <v>569</v>
      </c>
      <c r="F50" s="92" t="s">
        <v>534</v>
      </c>
      <c r="G50" s="92" t="s">
        <v>529</v>
      </c>
      <c r="H50" s="139">
        <v>3.3</v>
      </c>
      <c r="I50" s="139"/>
      <c r="J50" s="139">
        <f t="shared" si="1"/>
        <v>0</v>
      </c>
    </row>
    <row r="51" spans="2:10" ht="13.5" customHeight="1">
      <c r="B51" s="104"/>
      <c r="C51" s="93" t="s">
        <v>567</v>
      </c>
      <c r="D51" s="93" t="s">
        <v>570</v>
      </c>
      <c r="E51" s="92" t="s">
        <v>571</v>
      </c>
      <c r="F51" s="92" t="s">
        <v>534</v>
      </c>
      <c r="G51" s="92" t="s">
        <v>529</v>
      </c>
      <c r="H51" s="139">
        <v>1.7</v>
      </c>
      <c r="I51" s="139"/>
      <c r="J51" s="139">
        <f t="shared" si="1"/>
        <v>0</v>
      </c>
    </row>
    <row r="52" spans="2:10" ht="13.5" customHeight="1">
      <c r="B52" s="104" t="s">
        <v>572</v>
      </c>
      <c r="C52" s="93" t="s">
        <v>573</v>
      </c>
      <c r="D52" s="93" t="s">
        <v>574</v>
      </c>
      <c r="E52" s="92" t="s">
        <v>575</v>
      </c>
      <c r="F52" s="92" t="s">
        <v>534</v>
      </c>
      <c r="G52" s="92" t="s">
        <v>529</v>
      </c>
      <c r="H52" s="139">
        <v>3.2</v>
      </c>
      <c r="I52" s="139"/>
      <c r="J52" s="139">
        <f t="shared" si="1"/>
        <v>0</v>
      </c>
    </row>
    <row r="53" spans="2:10" ht="13.5" customHeight="1">
      <c r="B53" s="104"/>
      <c r="C53" s="93" t="s">
        <v>573</v>
      </c>
      <c r="D53" s="93" t="s">
        <v>576</v>
      </c>
      <c r="E53" s="92" t="s">
        <v>577</v>
      </c>
      <c r="F53" s="92" t="s">
        <v>534</v>
      </c>
      <c r="G53" s="92" t="s">
        <v>529</v>
      </c>
      <c r="H53" s="139">
        <v>3.3</v>
      </c>
      <c r="I53" s="139"/>
      <c r="J53" s="139">
        <f t="shared" si="1"/>
        <v>0</v>
      </c>
    </row>
    <row r="54" spans="2:10" ht="13.5" customHeight="1">
      <c r="B54" s="97"/>
      <c r="C54" s="98"/>
      <c r="D54" s="99"/>
      <c r="E54" s="98"/>
      <c r="F54" s="98"/>
      <c r="G54" s="98"/>
      <c r="H54" s="139"/>
      <c r="I54" s="139"/>
      <c r="J54" s="139"/>
    </row>
    <row r="55" spans="2:10" ht="13.5" customHeight="1">
      <c r="B55" s="85" t="s">
        <v>107</v>
      </c>
      <c r="C55" s="226" t="s">
        <v>578</v>
      </c>
      <c r="D55" s="226"/>
      <c r="E55" s="105"/>
      <c r="F55" s="227" t="s">
        <v>579</v>
      </c>
      <c r="G55" s="276"/>
      <c r="H55" s="277"/>
      <c r="I55" s="278">
        <f>SUM(J57:J59)</f>
        <v>0</v>
      </c>
      <c r="J55" s="277"/>
    </row>
    <row r="56" spans="2:10" ht="13.5" customHeight="1">
      <c r="B56" s="106"/>
      <c r="C56" s="107"/>
      <c r="D56" s="107"/>
      <c r="E56" s="98"/>
      <c r="F56" s="101"/>
      <c r="G56" s="98"/>
      <c r="H56" s="139"/>
      <c r="I56" s="139"/>
      <c r="J56" s="139"/>
    </row>
    <row r="57" spans="2:10" ht="13.5" customHeight="1">
      <c r="B57" s="93" t="s">
        <v>165</v>
      </c>
      <c r="C57" s="93" t="s">
        <v>580</v>
      </c>
      <c r="D57" s="93" t="s">
        <v>581</v>
      </c>
      <c r="E57" s="92" t="s">
        <v>582</v>
      </c>
      <c r="F57" s="92" t="s">
        <v>501</v>
      </c>
      <c r="G57" s="92" t="s">
        <v>502</v>
      </c>
      <c r="H57" s="139">
        <v>5.8</v>
      </c>
      <c r="I57" s="139"/>
      <c r="J57" s="139">
        <f>5*(I57)*H57</f>
        <v>0</v>
      </c>
    </row>
    <row r="58" spans="2:10" ht="13.5" customHeight="1">
      <c r="B58" s="93"/>
      <c r="C58" s="93" t="s">
        <v>580</v>
      </c>
      <c r="D58" s="93" t="s">
        <v>570</v>
      </c>
      <c r="E58" s="92" t="s">
        <v>583</v>
      </c>
      <c r="F58" s="92" t="s">
        <v>503</v>
      </c>
      <c r="G58" s="92" t="s">
        <v>502</v>
      </c>
      <c r="H58" s="139">
        <v>9.6</v>
      </c>
      <c r="I58" s="139"/>
      <c r="J58" s="139">
        <f>5*(I58)*H58</f>
        <v>0</v>
      </c>
    </row>
    <row r="59" spans="2:10" ht="13.5" customHeight="1">
      <c r="B59" s="93" t="s">
        <v>584</v>
      </c>
      <c r="C59" s="93" t="s">
        <v>585</v>
      </c>
      <c r="D59" s="93" t="s">
        <v>586</v>
      </c>
      <c r="E59" s="92" t="s">
        <v>587</v>
      </c>
      <c r="F59" s="92" t="s">
        <v>588</v>
      </c>
      <c r="G59" s="92" t="s">
        <v>502</v>
      </c>
      <c r="H59" s="139">
        <v>5.6</v>
      </c>
      <c r="I59" s="139"/>
      <c r="J59" s="139">
        <f>5*(I59)*H59</f>
        <v>0</v>
      </c>
    </row>
    <row r="60" spans="2:10" ht="13.5" customHeight="1">
      <c r="B60" s="93"/>
      <c r="C60" s="93" t="s">
        <v>585</v>
      </c>
      <c r="D60" s="93" t="s">
        <v>589</v>
      </c>
      <c r="E60" s="92" t="s">
        <v>590</v>
      </c>
      <c r="F60" s="92" t="s">
        <v>591</v>
      </c>
      <c r="G60" s="92" t="s">
        <v>502</v>
      </c>
      <c r="H60" s="139">
        <v>6.2</v>
      </c>
      <c r="I60" s="139"/>
      <c r="J60" s="139">
        <f>5*(I60)*H60</f>
        <v>0</v>
      </c>
    </row>
    <row r="61" spans="2:10" ht="13.5" customHeight="1">
      <c r="B61" s="104" t="s">
        <v>592</v>
      </c>
      <c r="C61" s="93" t="s">
        <v>585</v>
      </c>
      <c r="D61" s="93" t="s">
        <v>593</v>
      </c>
      <c r="E61" s="92" t="s">
        <v>594</v>
      </c>
      <c r="F61" s="92" t="s">
        <v>534</v>
      </c>
      <c r="G61" s="92" t="s">
        <v>529</v>
      </c>
      <c r="H61" s="139">
        <v>6.1</v>
      </c>
      <c r="I61" s="139"/>
      <c r="J61" s="139">
        <f>5*(I61)*H61</f>
        <v>0</v>
      </c>
    </row>
    <row r="62" spans="2:10" ht="13.5" customHeight="1">
      <c r="B62" s="97"/>
      <c r="C62" s="98"/>
      <c r="D62" s="99"/>
      <c r="E62" s="98"/>
      <c r="F62" s="98"/>
      <c r="G62" s="98"/>
      <c r="H62" s="139"/>
      <c r="I62" s="139"/>
      <c r="J62" s="139"/>
    </row>
    <row r="63" spans="2:10" ht="13.5" customHeight="1">
      <c r="B63" s="85" t="s">
        <v>81</v>
      </c>
      <c r="C63" s="226" t="s">
        <v>595</v>
      </c>
      <c r="D63" s="226"/>
      <c r="E63" s="86"/>
      <c r="F63" s="227" t="s">
        <v>596</v>
      </c>
      <c r="G63" s="276"/>
      <c r="H63" s="277"/>
      <c r="I63" s="278">
        <f>SUM(J65:J71)</f>
        <v>0</v>
      </c>
      <c r="J63" s="277"/>
    </row>
    <row r="64" spans="2:10" ht="13.5" customHeight="1">
      <c r="B64" s="106"/>
      <c r="C64" s="107"/>
      <c r="D64" s="107"/>
      <c r="E64" s="107"/>
      <c r="F64" s="108"/>
      <c r="G64" s="107"/>
      <c r="H64" s="141"/>
      <c r="I64" s="141"/>
      <c r="J64" s="139"/>
    </row>
    <row r="65" spans="2:10" ht="13.5" customHeight="1">
      <c r="B65" s="93" t="s">
        <v>165</v>
      </c>
      <c r="C65" s="93" t="s">
        <v>580</v>
      </c>
      <c r="D65" s="93" t="s">
        <v>597</v>
      </c>
      <c r="E65" s="92" t="s">
        <v>598</v>
      </c>
      <c r="F65" s="92" t="s">
        <v>528</v>
      </c>
      <c r="G65" s="92" t="s">
        <v>529</v>
      </c>
      <c r="H65" s="139">
        <v>9</v>
      </c>
      <c r="I65" s="139"/>
      <c r="J65" s="139">
        <f>5*(I65)*H65</f>
        <v>0</v>
      </c>
    </row>
    <row r="66" spans="2:10" ht="13.5" customHeight="1">
      <c r="B66" s="93"/>
      <c r="C66" s="93" t="s">
        <v>580</v>
      </c>
      <c r="D66" s="93" t="s">
        <v>599</v>
      </c>
      <c r="E66" s="92" t="s">
        <v>600</v>
      </c>
      <c r="F66" s="92" t="s">
        <v>528</v>
      </c>
      <c r="G66" s="92" t="s">
        <v>529</v>
      </c>
      <c r="H66" s="139">
        <v>6</v>
      </c>
      <c r="I66" s="139"/>
      <c r="J66" s="139">
        <f aca="true" t="shared" si="2" ref="J66:J71">5*(I66)*H66</f>
        <v>0</v>
      </c>
    </row>
    <row r="67" spans="2:10" ht="13.5" customHeight="1">
      <c r="B67" s="93"/>
      <c r="C67" s="93" t="s">
        <v>580</v>
      </c>
      <c r="D67" s="93" t="s">
        <v>601</v>
      </c>
      <c r="E67" s="92" t="s">
        <v>602</v>
      </c>
      <c r="F67" s="92" t="s">
        <v>528</v>
      </c>
      <c r="G67" s="92" t="s">
        <v>529</v>
      </c>
      <c r="H67" s="139">
        <v>8.5</v>
      </c>
      <c r="I67" s="139"/>
      <c r="J67" s="139">
        <f t="shared" si="2"/>
        <v>0</v>
      </c>
    </row>
    <row r="68" spans="2:10" ht="13.5" customHeight="1">
      <c r="B68" s="93" t="s">
        <v>524</v>
      </c>
      <c r="C68" s="93" t="s">
        <v>525</v>
      </c>
      <c r="D68" s="93" t="s">
        <v>603</v>
      </c>
      <c r="E68" s="92" t="s">
        <v>604</v>
      </c>
      <c r="F68" s="92" t="s">
        <v>528</v>
      </c>
      <c r="G68" s="92" t="s">
        <v>529</v>
      </c>
      <c r="H68" s="139">
        <v>3.1</v>
      </c>
      <c r="I68" s="139"/>
      <c r="J68" s="139">
        <f t="shared" si="2"/>
        <v>0</v>
      </c>
    </row>
    <row r="69" spans="2:10" ht="13.5" customHeight="1">
      <c r="B69" s="93"/>
      <c r="C69" s="93" t="s">
        <v>525</v>
      </c>
      <c r="D69" s="93" t="s">
        <v>605</v>
      </c>
      <c r="E69" s="92" t="s">
        <v>606</v>
      </c>
      <c r="F69" s="92" t="s">
        <v>528</v>
      </c>
      <c r="G69" s="92" t="s">
        <v>529</v>
      </c>
      <c r="H69" s="139">
        <v>2.9</v>
      </c>
      <c r="I69" s="139"/>
      <c r="J69" s="139">
        <f t="shared" si="2"/>
        <v>0</v>
      </c>
    </row>
    <row r="70" spans="2:10" ht="13.5" customHeight="1">
      <c r="B70" s="104" t="s">
        <v>607</v>
      </c>
      <c r="C70" s="93" t="s">
        <v>608</v>
      </c>
      <c r="D70" s="93" t="s">
        <v>609</v>
      </c>
      <c r="E70" s="92" t="s">
        <v>610</v>
      </c>
      <c r="F70" s="92" t="s">
        <v>534</v>
      </c>
      <c r="G70" s="92" t="s">
        <v>529</v>
      </c>
      <c r="H70" s="139">
        <v>5.2</v>
      </c>
      <c r="I70" s="139"/>
      <c r="J70" s="139">
        <f t="shared" si="2"/>
        <v>0</v>
      </c>
    </row>
    <row r="71" spans="2:10" ht="13.5" customHeight="1">
      <c r="B71" s="104" t="s">
        <v>122</v>
      </c>
      <c r="C71" s="93" t="s">
        <v>608</v>
      </c>
      <c r="D71" s="93" t="s">
        <v>611</v>
      </c>
      <c r="E71" s="92" t="s">
        <v>612</v>
      </c>
      <c r="F71" s="92" t="s">
        <v>534</v>
      </c>
      <c r="G71" s="92" t="s">
        <v>529</v>
      </c>
      <c r="H71" s="139">
        <v>3.9</v>
      </c>
      <c r="I71" s="139"/>
      <c r="J71" s="139">
        <f t="shared" si="2"/>
        <v>0</v>
      </c>
    </row>
    <row r="72" spans="2:10" ht="13.5" customHeight="1">
      <c r="B72" s="97"/>
      <c r="C72" s="98"/>
      <c r="D72" s="99"/>
      <c r="E72" s="98"/>
      <c r="F72" s="98"/>
      <c r="G72" s="98"/>
      <c r="H72" s="139"/>
      <c r="I72" s="139"/>
      <c r="J72" s="139"/>
    </row>
    <row r="73" spans="2:10" ht="13.5" customHeight="1">
      <c r="B73" s="85" t="s">
        <v>22</v>
      </c>
      <c r="C73" s="226" t="s">
        <v>613</v>
      </c>
      <c r="D73" s="226"/>
      <c r="E73" s="86"/>
      <c r="F73" s="227" t="s">
        <v>614</v>
      </c>
      <c r="G73" s="276"/>
      <c r="H73" s="277"/>
      <c r="I73" s="278">
        <f>SUM(J75:J78)</f>
        <v>0</v>
      </c>
      <c r="J73" s="277"/>
    </row>
    <row r="74" spans="2:10" ht="13.5" customHeight="1">
      <c r="B74" s="100"/>
      <c r="C74" s="98"/>
      <c r="D74" s="98"/>
      <c r="E74" s="98"/>
      <c r="F74" s="101"/>
      <c r="G74" s="98"/>
      <c r="H74" s="139"/>
      <c r="I74" s="139"/>
      <c r="J74" s="139"/>
    </row>
    <row r="75" spans="2:10" ht="13.5" customHeight="1">
      <c r="B75" s="104" t="s">
        <v>497</v>
      </c>
      <c r="C75" s="93" t="s">
        <v>498</v>
      </c>
      <c r="D75" s="93" t="s">
        <v>615</v>
      </c>
      <c r="E75" s="92" t="s">
        <v>616</v>
      </c>
      <c r="F75" s="92" t="s">
        <v>528</v>
      </c>
      <c r="G75" s="92" t="s">
        <v>529</v>
      </c>
      <c r="H75" s="139">
        <v>8.1</v>
      </c>
      <c r="I75" s="139"/>
      <c r="J75" s="139">
        <f>5*(I75)*H75</f>
        <v>0</v>
      </c>
    </row>
    <row r="76" spans="2:10" ht="13.5" customHeight="1">
      <c r="B76" s="104" t="s">
        <v>618</v>
      </c>
      <c r="C76" s="93" t="s">
        <v>619</v>
      </c>
      <c r="D76" s="93" t="s">
        <v>620</v>
      </c>
      <c r="E76" s="92" t="s">
        <v>621</v>
      </c>
      <c r="F76" s="92" t="s">
        <v>528</v>
      </c>
      <c r="G76" s="92" t="s">
        <v>529</v>
      </c>
      <c r="H76" s="139">
        <v>8</v>
      </c>
      <c r="I76" s="139"/>
      <c r="J76" s="139">
        <f>5*(I76)*H76</f>
        <v>0</v>
      </c>
    </row>
    <row r="77" spans="2:10" ht="13.5" customHeight="1">
      <c r="B77" s="104" t="s">
        <v>622</v>
      </c>
      <c r="C77" s="93" t="s">
        <v>623</v>
      </c>
      <c r="D77" s="93" t="s">
        <v>624</v>
      </c>
      <c r="E77" s="92" t="s">
        <v>625</v>
      </c>
      <c r="F77" s="92" t="s">
        <v>528</v>
      </c>
      <c r="G77" s="92" t="s">
        <v>529</v>
      </c>
      <c r="H77" s="139">
        <v>5.2</v>
      </c>
      <c r="I77" s="139"/>
      <c r="J77" s="139">
        <f>5*(I77)*H77</f>
        <v>0</v>
      </c>
    </row>
    <row r="78" spans="2:10" ht="13.5" customHeight="1">
      <c r="B78" s="104"/>
      <c r="C78" s="93" t="s">
        <v>623</v>
      </c>
      <c r="D78" s="93" t="s">
        <v>626</v>
      </c>
      <c r="E78" s="92" t="s">
        <v>627</v>
      </c>
      <c r="F78" s="92" t="s">
        <v>528</v>
      </c>
      <c r="G78" s="92" t="s">
        <v>529</v>
      </c>
      <c r="H78" s="139">
        <v>3.6</v>
      </c>
      <c r="I78" s="139"/>
      <c r="J78" s="139">
        <f>5*(I78)*H78</f>
        <v>0</v>
      </c>
    </row>
    <row r="79" spans="2:10" ht="13.5" customHeight="1">
      <c r="B79" s="97"/>
      <c r="C79" s="98"/>
      <c r="D79" s="99"/>
      <c r="E79" s="98"/>
      <c r="F79" s="98"/>
      <c r="G79" s="98"/>
      <c r="H79" s="139"/>
      <c r="I79" s="139"/>
      <c r="J79" s="139"/>
    </row>
    <row r="80" spans="2:10" ht="13.5" customHeight="1">
      <c r="B80" s="85" t="s">
        <v>4</v>
      </c>
      <c r="C80" s="226" t="s">
        <v>628</v>
      </c>
      <c r="D80" s="226"/>
      <c r="E80" s="86"/>
      <c r="F80" s="227" t="s">
        <v>629</v>
      </c>
      <c r="G80" s="276"/>
      <c r="H80" s="277"/>
      <c r="I80" s="278">
        <f>SUM(J82:J84)</f>
        <v>0</v>
      </c>
      <c r="J80" s="277"/>
    </row>
    <row r="81" spans="2:10" ht="13.5" customHeight="1">
      <c r="B81" s="100"/>
      <c r="C81" s="98"/>
      <c r="D81" s="98"/>
      <c r="E81" s="98"/>
      <c r="F81" s="101"/>
      <c r="G81" s="98"/>
      <c r="H81" s="139"/>
      <c r="I81" s="139"/>
      <c r="J81" s="139"/>
    </row>
    <row r="82" spans="2:10" ht="13.5" customHeight="1">
      <c r="B82" s="104" t="s">
        <v>778</v>
      </c>
      <c r="C82" s="93" t="s">
        <v>631</v>
      </c>
      <c r="D82" s="93" t="s">
        <v>632</v>
      </c>
      <c r="E82" s="92" t="s">
        <v>633</v>
      </c>
      <c r="F82" s="92" t="s">
        <v>528</v>
      </c>
      <c r="G82" s="92" t="s">
        <v>529</v>
      </c>
      <c r="H82" s="139">
        <v>6.5</v>
      </c>
      <c r="I82" s="139"/>
      <c r="J82" s="139">
        <f>5*(I93)*H82</f>
        <v>0</v>
      </c>
    </row>
    <row r="83" spans="2:10" ht="13.5" customHeight="1">
      <c r="B83" s="104" t="s">
        <v>779</v>
      </c>
      <c r="C83" s="93" t="s">
        <v>631</v>
      </c>
      <c r="D83" s="93" t="s">
        <v>635</v>
      </c>
      <c r="E83" s="92" t="s">
        <v>636</v>
      </c>
      <c r="F83" s="92" t="s">
        <v>501</v>
      </c>
      <c r="G83" s="92" t="s">
        <v>502</v>
      </c>
      <c r="H83" s="139">
        <v>3.9</v>
      </c>
      <c r="I83" s="139"/>
      <c r="J83" s="139">
        <f aca="true" t="shared" si="3" ref="J83:J89">5*(I94)*H83</f>
        <v>0</v>
      </c>
    </row>
    <row r="84" spans="2:10" ht="13.5" customHeight="1">
      <c r="B84" s="104"/>
      <c r="C84" s="93" t="s">
        <v>631</v>
      </c>
      <c r="D84" s="93" t="s">
        <v>638</v>
      </c>
      <c r="E84" s="92" t="s">
        <v>639</v>
      </c>
      <c r="F84" s="92" t="s">
        <v>503</v>
      </c>
      <c r="G84" s="92" t="s">
        <v>502</v>
      </c>
      <c r="H84" s="139">
        <v>3.6</v>
      </c>
      <c r="I84" s="139"/>
      <c r="J84" s="139">
        <f t="shared" si="3"/>
        <v>0</v>
      </c>
    </row>
    <row r="85" spans="2:10" ht="13.5" customHeight="1">
      <c r="B85" s="104"/>
      <c r="C85" s="93" t="s">
        <v>631</v>
      </c>
      <c r="D85" s="93" t="s">
        <v>641</v>
      </c>
      <c r="E85" s="92" t="s">
        <v>642</v>
      </c>
      <c r="F85" s="92" t="s">
        <v>501</v>
      </c>
      <c r="G85" s="92" t="s">
        <v>502</v>
      </c>
      <c r="H85" s="139">
        <v>2.2</v>
      </c>
      <c r="I85" s="139"/>
      <c r="J85" s="139">
        <f t="shared" si="3"/>
        <v>0</v>
      </c>
    </row>
    <row r="86" spans="2:10" ht="13.5" customHeight="1">
      <c r="B86" s="104"/>
      <c r="C86" s="93" t="s">
        <v>643</v>
      </c>
      <c r="D86" s="93" t="s">
        <v>644</v>
      </c>
      <c r="E86" s="92" t="s">
        <v>645</v>
      </c>
      <c r="F86" s="92" t="s">
        <v>591</v>
      </c>
      <c r="G86" s="92" t="s">
        <v>502</v>
      </c>
      <c r="H86" s="139">
        <v>1.9</v>
      </c>
      <c r="I86" s="139"/>
      <c r="J86" s="139">
        <f t="shared" si="3"/>
        <v>0</v>
      </c>
    </row>
    <row r="87" spans="2:10" ht="13.5" customHeight="1">
      <c r="B87" s="104" t="s">
        <v>780</v>
      </c>
      <c r="C87" s="93" t="s">
        <v>649</v>
      </c>
      <c r="D87" s="93" t="s">
        <v>650</v>
      </c>
      <c r="E87" s="92" t="s">
        <v>651</v>
      </c>
      <c r="F87" s="92" t="s">
        <v>588</v>
      </c>
      <c r="G87" s="92" t="s">
        <v>502</v>
      </c>
      <c r="H87" s="139">
        <v>2.5</v>
      </c>
      <c r="I87" s="139"/>
      <c r="J87" s="139">
        <f t="shared" si="3"/>
        <v>0</v>
      </c>
    </row>
    <row r="88" spans="2:10" ht="13.5" customHeight="1">
      <c r="B88" s="104"/>
      <c r="C88" s="93" t="s">
        <v>649</v>
      </c>
      <c r="D88" s="93" t="s">
        <v>652</v>
      </c>
      <c r="E88" s="92" t="s">
        <v>653</v>
      </c>
      <c r="F88" s="92" t="s">
        <v>501</v>
      </c>
      <c r="G88" s="92" t="s">
        <v>502</v>
      </c>
      <c r="H88" s="139">
        <v>2.6</v>
      </c>
      <c r="I88" s="139"/>
      <c r="J88" s="139">
        <f t="shared" si="3"/>
        <v>0</v>
      </c>
    </row>
    <row r="89" spans="2:10" ht="13.5" customHeight="1">
      <c r="B89" s="104" t="s">
        <v>654</v>
      </c>
      <c r="C89" s="93" t="s">
        <v>655</v>
      </c>
      <c r="D89" s="93" t="s">
        <v>656</v>
      </c>
      <c r="E89" s="92" t="s">
        <v>657</v>
      </c>
      <c r="F89" s="92" t="s">
        <v>501</v>
      </c>
      <c r="G89" s="92" t="s">
        <v>502</v>
      </c>
      <c r="H89" s="139">
        <v>4.8</v>
      </c>
      <c r="I89" s="139"/>
      <c r="J89" s="139">
        <f t="shared" si="3"/>
        <v>0</v>
      </c>
    </row>
    <row r="90" spans="2:10" ht="13.5" customHeight="1">
      <c r="B90" s="97"/>
      <c r="C90" s="98"/>
      <c r="D90" s="99"/>
      <c r="E90" s="98"/>
      <c r="F90" s="98"/>
      <c r="G90" s="98"/>
      <c r="H90" s="139"/>
      <c r="I90" s="139"/>
      <c r="J90" s="139"/>
    </row>
    <row r="91" spans="2:10" ht="13.5" customHeight="1">
      <c r="B91" s="85" t="s">
        <v>658</v>
      </c>
      <c r="C91" s="226" t="s">
        <v>659</v>
      </c>
      <c r="D91" s="226"/>
      <c r="E91" s="86"/>
      <c r="F91" s="227" t="s">
        <v>660</v>
      </c>
      <c r="G91" s="276"/>
      <c r="H91" s="277"/>
      <c r="I91" s="278">
        <f>SUM(J93:J100)</f>
        <v>0</v>
      </c>
      <c r="J91" s="277"/>
    </row>
    <row r="92" spans="2:10" ht="13.5" customHeight="1">
      <c r="B92" s="100"/>
      <c r="C92" s="98"/>
      <c r="D92" s="98"/>
      <c r="E92" s="98"/>
      <c r="F92" s="101"/>
      <c r="G92" s="98"/>
      <c r="H92" s="139"/>
      <c r="I92" s="139"/>
      <c r="J92" s="139"/>
    </row>
    <row r="93" spans="2:10" ht="13.5" customHeight="1">
      <c r="B93" s="104"/>
      <c r="C93" s="93" t="s">
        <v>661</v>
      </c>
      <c r="D93" s="93" t="s">
        <v>662</v>
      </c>
      <c r="E93" s="92" t="s">
        <v>663</v>
      </c>
      <c r="F93" s="92" t="s">
        <v>588</v>
      </c>
      <c r="G93" s="92" t="s">
        <v>502</v>
      </c>
      <c r="H93" s="139">
        <v>9.2</v>
      </c>
      <c r="I93" s="139"/>
      <c r="J93" s="139">
        <f>5*(I93)*H93</f>
        <v>0</v>
      </c>
    </row>
    <row r="94" spans="2:10" ht="13.5" customHeight="1">
      <c r="B94" s="104" t="s">
        <v>664</v>
      </c>
      <c r="C94" s="93" t="s">
        <v>661</v>
      </c>
      <c r="D94" s="93" t="s">
        <v>665</v>
      </c>
      <c r="E94" s="92" t="s">
        <v>666</v>
      </c>
      <c r="F94" s="92" t="s">
        <v>591</v>
      </c>
      <c r="G94" s="92" t="s">
        <v>502</v>
      </c>
      <c r="H94" s="139">
        <v>6.2</v>
      </c>
      <c r="I94" s="139"/>
      <c r="J94" s="139">
        <f aca="true" t="shared" si="4" ref="J94:J100">5*(I94)*H94</f>
        <v>0</v>
      </c>
    </row>
    <row r="95" spans="2:10" ht="13.5" customHeight="1">
      <c r="B95" s="104"/>
      <c r="C95" s="93" t="s">
        <v>661</v>
      </c>
      <c r="D95" s="93" t="s">
        <v>667</v>
      </c>
      <c r="E95" s="92" t="s">
        <v>668</v>
      </c>
      <c r="F95" s="92" t="s">
        <v>588</v>
      </c>
      <c r="G95" s="92" t="s">
        <v>502</v>
      </c>
      <c r="H95" s="139">
        <v>5.4</v>
      </c>
      <c r="I95" s="139"/>
      <c r="J95" s="139">
        <f t="shared" si="4"/>
        <v>0</v>
      </c>
    </row>
    <row r="96" spans="2:10" ht="13.5" customHeight="1">
      <c r="B96" s="104"/>
      <c r="C96" s="93" t="s">
        <v>661</v>
      </c>
      <c r="D96" s="93" t="s">
        <v>669</v>
      </c>
      <c r="E96" s="92" t="s">
        <v>670</v>
      </c>
      <c r="F96" s="92" t="s">
        <v>591</v>
      </c>
      <c r="G96" s="92" t="s">
        <v>502</v>
      </c>
      <c r="H96" s="139">
        <v>5.4</v>
      </c>
      <c r="I96" s="139"/>
      <c r="J96" s="139">
        <f t="shared" si="4"/>
        <v>0</v>
      </c>
    </row>
    <row r="97" spans="2:10" ht="13.5" customHeight="1">
      <c r="B97" s="104" t="s">
        <v>119</v>
      </c>
      <c r="C97" s="93" t="s">
        <v>671</v>
      </c>
      <c r="D97" s="93" t="s">
        <v>672</v>
      </c>
      <c r="E97" s="92" t="s">
        <v>673</v>
      </c>
      <c r="F97" s="92" t="s">
        <v>503</v>
      </c>
      <c r="G97" s="92" t="s">
        <v>502</v>
      </c>
      <c r="H97" s="139">
        <v>3.6</v>
      </c>
      <c r="I97" s="139"/>
      <c r="J97" s="139">
        <f t="shared" si="4"/>
        <v>0</v>
      </c>
    </row>
    <row r="98" spans="2:10" ht="13.5" customHeight="1">
      <c r="B98" s="104"/>
      <c r="C98" s="93" t="s">
        <v>674</v>
      </c>
      <c r="D98" s="93" t="s">
        <v>675</v>
      </c>
      <c r="E98" s="92" t="s">
        <v>676</v>
      </c>
      <c r="F98" s="92" t="s">
        <v>588</v>
      </c>
      <c r="G98" s="92" t="s">
        <v>502</v>
      </c>
      <c r="H98" s="139">
        <v>3.8</v>
      </c>
      <c r="I98" s="139"/>
      <c r="J98" s="139">
        <f t="shared" si="4"/>
        <v>0</v>
      </c>
    </row>
    <row r="99" spans="2:10" ht="13.5" customHeight="1">
      <c r="B99" s="104" t="s">
        <v>144</v>
      </c>
      <c r="C99" s="93" t="s">
        <v>674</v>
      </c>
      <c r="D99" s="93" t="s">
        <v>677</v>
      </c>
      <c r="E99" s="92" t="s">
        <v>678</v>
      </c>
      <c r="F99" s="92" t="s">
        <v>591</v>
      </c>
      <c r="G99" s="92" t="s">
        <v>502</v>
      </c>
      <c r="H99" s="139">
        <v>4</v>
      </c>
      <c r="I99" s="139"/>
      <c r="J99" s="139">
        <f t="shared" si="4"/>
        <v>0</v>
      </c>
    </row>
    <row r="100" spans="2:10" ht="13.5" customHeight="1">
      <c r="B100" s="104"/>
      <c r="C100" s="93" t="s">
        <v>674</v>
      </c>
      <c r="D100" s="93" t="s">
        <v>679</v>
      </c>
      <c r="E100" s="92" t="s">
        <v>680</v>
      </c>
      <c r="F100" s="92" t="s">
        <v>588</v>
      </c>
      <c r="G100" s="92" t="s">
        <v>502</v>
      </c>
      <c r="H100" s="139">
        <v>4</v>
      </c>
      <c r="I100" s="139"/>
      <c r="J100" s="139">
        <f t="shared" si="4"/>
        <v>0</v>
      </c>
    </row>
    <row r="101" spans="2:10" ht="13.5" customHeight="1">
      <c r="B101" s="97"/>
      <c r="C101" s="98"/>
      <c r="D101" s="99"/>
      <c r="E101" s="98"/>
      <c r="F101" s="98"/>
      <c r="G101" s="98"/>
      <c r="H101" s="139"/>
      <c r="I101" s="139"/>
      <c r="J101" s="139"/>
    </row>
    <row r="102" spans="2:10" ht="13.5" customHeight="1">
      <c r="B102" s="85" t="s">
        <v>681</v>
      </c>
      <c r="C102" s="226" t="s">
        <v>682</v>
      </c>
      <c r="D102" s="226"/>
      <c r="E102" s="86"/>
      <c r="F102" s="227" t="s">
        <v>683</v>
      </c>
      <c r="G102" s="276"/>
      <c r="H102" s="277"/>
      <c r="I102" s="278">
        <f>SUM(J104:J109)</f>
        <v>0</v>
      </c>
      <c r="J102" s="277"/>
    </row>
    <row r="103" spans="2:10" ht="13.5" customHeight="1">
      <c r="B103" s="100"/>
      <c r="C103" s="98"/>
      <c r="D103" s="98"/>
      <c r="E103" s="98"/>
      <c r="F103" s="101"/>
      <c r="G103" s="98"/>
      <c r="H103" s="139"/>
      <c r="I103" s="139"/>
      <c r="J103" s="139"/>
    </row>
    <row r="104" spans="2:10" ht="13.5" customHeight="1">
      <c r="B104" s="104" t="s">
        <v>157</v>
      </c>
      <c r="C104" s="93" t="s">
        <v>671</v>
      </c>
      <c r="D104" s="93" t="s">
        <v>685</v>
      </c>
      <c r="E104" s="92" t="s">
        <v>686</v>
      </c>
      <c r="F104" s="92" t="s">
        <v>528</v>
      </c>
      <c r="G104" s="92" t="s">
        <v>529</v>
      </c>
      <c r="H104" s="139">
        <v>6.5</v>
      </c>
      <c r="I104" s="139"/>
      <c r="J104" s="139">
        <f aca="true" t="shared" si="5" ref="J104:J109">5*(I104)*H104</f>
        <v>0</v>
      </c>
    </row>
    <row r="105" spans="2:10" ht="13.5" customHeight="1">
      <c r="B105" s="104" t="s">
        <v>664</v>
      </c>
      <c r="C105" s="93" t="s">
        <v>661</v>
      </c>
      <c r="D105" s="93" t="s">
        <v>689</v>
      </c>
      <c r="E105" s="92" t="s">
        <v>690</v>
      </c>
      <c r="F105" s="92" t="s">
        <v>534</v>
      </c>
      <c r="G105" s="92" t="s">
        <v>529</v>
      </c>
      <c r="H105" s="139">
        <v>5.2</v>
      </c>
      <c r="I105" s="139"/>
      <c r="J105" s="139">
        <f t="shared" si="5"/>
        <v>0</v>
      </c>
    </row>
    <row r="106" spans="2:10" ht="13.5" customHeight="1">
      <c r="B106" s="104" t="s">
        <v>693</v>
      </c>
      <c r="C106" s="93" t="s">
        <v>694</v>
      </c>
      <c r="D106" s="93" t="s">
        <v>517</v>
      </c>
      <c r="E106" s="92" t="s">
        <v>695</v>
      </c>
      <c r="F106" s="92" t="s">
        <v>534</v>
      </c>
      <c r="G106" s="92" t="s">
        <v>529</v>
      </c>
      <c r="H106" s="139">
        <v>2.6</v>
      </c>
      <c r="I106" s="139"/>
      <c r="J106" s="139">
        <f t="shared" si="5"/>
        <v>0</v>
      </c>
    </row>
    <row r="107" spans="2:10" ht="13.5" customHeight="1">
      <c r="B107" s="104"/>
      <c r="C107" s="93" t="s">
        <v>694</v>
      </c>
      <c r="D107" s="93" t="s">
        <v>696</v>
      </c>
      <c r="E107" s="92" t="s">
        <v>697</v>
      </c>
      <c r="F107" s="92" t="s">
        <v>534</v>
      </c>
      <c r="G107" s="92" t="s">
        <v>529</v>
      </c>
      <c r="H107" s="139">
        <v>3.5</v>
      </c>
      <c r="I107" s="139"/>
      <c r="J107" s="139">
        <f t="shared" si="5"/>
        <v>0</v>
      </c>
    </row>
    <row r="108" spans="2:10" ht="13.5" customHeight="1">
      <c r="B108" s="104" t="s">
        <v>85</v>
      </c>
      <c r="C108" s="93" t="s">
        <v>698</v>
      </c>
      <c r="D108" s="93" t="s">
        <v>570</v>
      </c>
      <c r="E108" s="92" t="s">
        <v>699</v>
      </c>
      <c r="F108" s="92" t="s">
        <v>528</v>
      </c>
      <c r="G108" s="92" t="s">
        <v>529</v>
      </c>
      <c r="H108" s="139">
        <v>3.3</v>
      </c>
      <c r="I108" s="139"/>
      <c r="J108" s="139">
        <f t="shared" si="5"/>
        <v>0</v>
      </c>
    </row>
    <row r="109" spans="2:10" ht="13.5" customHeight="1">
      <c r="B109" s="104" t="s">
        <v>700</v>
      </c>
      <c r="C109" s="93" t="s">
        <v>698</v>
      </c>
      <c r="D109" s="93" t="s">
        <v>701</v>
      </c>
      <c r="E109" s="92" t="s">
        <v>702</v>
      </c>
      <c r="F109" s="92" t="s">
        <v>528</v>
      </c>
      <c r="G109" s="92" t="s">
        <v>529</v>
      </c>
      <c r="H109" s="139">
        <v>5.3</v>
      </c>
      <c r="I109" s="139"/>
      <c r="J109" s="139">
        <f t="shared" si="5"/>
        <v>0</v>
      </c>
    </row>
    <row r="110" spans="2:10" ht="13.5" customHeight="1">
      <c r="B110" s="97"/>
      <c r="C110" s="98"/>
      <c r="D110" s="99"/>
      <c r="E110" s="98"/>
      <c r="F110" s="98"/>
      <c r="G110" s="98"/>
      <c r="H110" s="139"/>
      <c r="I110" s="139"/>
      <c r="J110" s="139"/>
    </row>
    <row r="111" spans="2:10" ht="13.5" customHeight="1">
      <c r="B111" s="85" t="s">
        <v>703</v>
      </c>
      <c r="C111" s="226" t="s">
        <v>704</v>
      </c>
      <c r="D111" s="226"/>
      <c r="E111" s="86"/>
      <c r="F111" s="227" t="s">
        <v>705</v>
      </c>
      <c r="G111" s="276"/>
      <c r="H111" s="277"/>
      <c r="I111" s="278">
        <f>SUM(J113:J122)</f>
        <v>0</v>
      </c>
      <c r="J111" s="277"/>
    </row>
    <row r="112" spans="2:10" ht="13.5" customHeight="1">
      <c r="B112" s="100"/>
      <c r="C112" s="98"/>
      <c r="D112" s="98"/>
      <c r="E112" s="98"/>
      <c r="F112" s="101"/>
      <c r="G112" s="98"/>
      <c r="H112" s="139"/>
      <c r="I112" s="139"/>
      <c r="J112" s="139"/>
    </row>
    <row r="113" spans="2:10" ht="13.5" customHeight="1">
      <c r="B113" s="104"/>
      <c r="C113" s="93" t="s">
        <v>661</v>
      </c>
      <c r="D113" s="93" t="s">
        <v>706</v>
      </c>
      <c r="E113" s="92" t="s">
        <v>707</v>
      </c>
      <c r="F113" s="92" t="s">
        <v>534</v>
      </c>
      <c r="G113" s="92" t="s">
        <v>529</v>
      </c>
      <c r="H113" s="139">
        <v>7.2</v>
      </c>
      <c r="I113" s="139"/>
      <c r="J113" s="139">
        <f>5*(I113)*H113</f>
        <v>0</v>
      </c>
    </row>
    <row r="114" spans="2:10" ht="13.5" customHeight="1">
      <c r="B114" s="104" t="s">
        <v>664</v>
      </c>
      <c r="C114" s="93" t="s">
        <v>661</v>
      </c>
      <c r="D114" s="93" t="s">
        <v>708</v>
      </c>
      <c r="E114" s="92" t="s">
        <v>709</v>
      </c>
      <c r="F114" s="92" t="s">
        <v>534</v>
      </c>
      <c r="G114" s="92" t="s">
        <v>529</v>
      </c>
      <c r="H114" s="139">
        <v>4.8</v>
      </c>
      <c r="I114" s="139"/>
      <c r="J114" s="139">
        <f aca="true" t="shared" si="6" ref="J114:J122">5*(I114)*H114</f>
        <v>0</v>
      </c>
    </row>
    <row r="115" spans="2:10" ht="13.5" customHeight="1">
      <c r="B115" s="104"/>
      <c r="C115" s="93" t="s">
        <v>661</v>
      </c>
      <c r="D115" s="93" t="s">
        <v>710</v>
      </c>
      <c r="E115" s="92" t="s">
        <v>711</v>
      </c>
      <c r="F115" s="92" t="s">
        <v>534</v>
      </c>
      <c r="G115" s="92" t="s">
        <v>529</v>
      </c>
      <c r="H115" s="139">
        <v>7.2</v>
      </c>
      <c r="I115" s="139"/>
      <c r="J115" s="139">
        <f t="shared" si="6"/>
        <v>0</v>
      </c>
    </row>
    <row r="116" spans="2:10" ht="13.5" customHeight="1">
      <c r="B116" s="104" t="s">
        <v>36</v>
      </c>
      <c r="C116" s="93" t="s">
        <v>698</v>
      </c>
      <c r="D116" s="93" t="s">
        <v>712</v>
      </c>
      <c r="E116" s="92" t="s">
        <v>713</v>
      </c>
      <c r="F116" s="92" t="s">
        <v>501</v>
      </c>
      <c r="G116" s="92" t="s">
        <v>502</v>
      </c>
      <c r="H116" s="139">
        <v>5.9</v>
      </c>
      <c r="I116" s="139"/>
      <c r="J116" s="139">
        <f t="shared" si="6"/>
        <v>0</v>
      </c>
    </row>
    <row r="117" spans="2:10" ht="13.5" customHeight="1">
      <c r="B117" s="104"/>
      <c r="C117" s="93" t="s">
        <v>698</v>
      </c>
      <c r="D117" s="93" t="s">
        <v>413</v>
      </c>
      <c r="E117" s="92" t="s">
        <v>714</v>
      </c>
      <c r="F117" s="92" t="s">
        <v>503</v>
      </c>
      <c r="G117" s="92" t="s">
        <v>502</v>
      </c>
      <c r="H117" s="139">
        <v>5.9</v>
      </c>
      <c r="I117" s="139"/>
      <c r="J117" s="139">
        <f t="shared" si="6"/>
        <v>0</v>
      </c>
    </row>
    <row r="118" spans="2:10" ht="13.5" customHeight="1">
      <c r="B118" s="104"/>
      <c r="C118" s="93" t="s">
        <v>698</v>
      </c>
      <c r="D118" s="93" t="s">
        <v>715</v>
      </c>
      <c r="E118" s="92" t="s">
        <v>716</v>
      </c>
      <c r="F118" s="92" t="s">
        <v>528</v>
      </c>
      <c r="G118" s="92" t="s">
        <v>529</v>
      </c>
      <c r="H118" s="139">
        <v>5.2</v>
      </c>
      <c r="I118" s="139"/>
      <c r="J118" s="139">
        <f t="shared" si="6"/>
        <v>0</v>
      </c>
    </row>
    <row r="119" spans="2:10" ht="13.5" customHeight="1">
      <c r="B119" s="104" t="s">
        <v>102</v>
      </c>
      <c r="C119" s="93" t="s">
        <v>619</v>
      </c>
      <c r="D119" s="93" t="s">
        <v>717</v>
      </c>
      <c r="E119" s="92" t="s">
        <v>718</v>
      </c>
      <c r="F119" s="92" t="s">
        <v>528</v>
      </c>
      <c r="G119" s="92" t="s">
        <v>529</v>
      </c>
      <c r="H119" s="139">
        <v>3.5</v>
      </c>
      <c r="I119" s="139"/>
      <c r="J119" s="139">
        <f t="shared" si="6"/>
        <v>0</v>
      </c>
    </row>
    <row r="120" spans="2:10" ht="13.5" customHeight="1">
      <c r="B120" s="104" t="s">
        <v>89</v>
      </c>
      <c r="C120" s="93" t="s">
        <v>719</v>
      </c>
      <c r="D120" s="93" t="s">
        <v>720</v>
      </c>
      <c r="E120" s="92" t="s">
        <v>721</v>
      </c>
      <c r="F120" s="92" t="s">
        <v>534</v>
      </c>
      <c r="G120" s="92" t="s">
        <v>529</v>
      </c>
      <c r="H120" s="139">
        <v>5.4</v>
      </c>
      <c r="I120" s="139"/>
      <c r="J120" s="139">
        <f t="shared" si="6"/>
        <v>0</v>
      </c>
    </row>
    <row r="121" spans="2:10" ht="13.5" customHeight="1">
      <c r="B121" s="104"/>
      <c r="C121" s="93" t="s">
        <v>719</v>
      </c>
      <c r="D121" s="93" t="s">
        <v>722</v>
      </c>
      <c r="E121" s="92" t="s">
        <v>723</v>
      </c>
      <c r="F121" s="92" t="s">
        <v>534</v>
      </c>
      <c r="G121" s="92" t="s">
        <v>529</v>
      </c>
      <c r="H121" s="139">
        <v>3.4</v>
      </c>
      <c r="I121" s="139"/>
      <c r="J121" s="139"/>
    </row>
    <row r="122" spans="2:10" ht="13.5" customHeight="1">
      <c r="B122" s="104" t="s">
        <v>144</v>
      </c>
      <c r="C122" s="93" t="s">
        <v>674</v>
      </c>
      <c r="D122" s="93" t="s">
        <v>724</v>
      </c>
      <c r="E122" s="92" t="s">
        <v>725</v>
      </c>
      <c r="F122" s="92" t="s">
        <v>591</v>
      </c>
      <c r="G122" s="92" t="s">
        <v>502</v>
      </c>
      <c r="H122" s="139">
        <v>6</v>
      </c>
      <c r="I122" s="139"/>
      <c r="J122" s="139">
        <f t="shared" si="6"/>
        <v>0</v>
      </c>
    </row>
    <row r="123" spans="2:10" ht="13.5" customHeight="1">
      <c r="B123" s="97"/>
      <c r="C123" s="98"/>
      <c r="D123" s="99"/>
      <c r="E123" s="98"/>
      <c r="F123" s="98"/>
      <c r="G123" s="98"/>
      <c r="H123" s="139"/>
      <c r="I123" s="139"/>
      <c r="J123" s="139"/>
    </row>
    <row r="124" spans="2:10" ht="13.5" customHeight="1">
      <c r="B124" s="85" t="s">
        <v>12</v>
      </c>
      <c r="C124" s="226" t="s">
        <v>726</v>
      </c>
      <c r="D124" s="226"/>
      <c r="E124" s="105"/>
      <c r="F124" s="227" t="s">
        <v>727</v>
      </c>
      <c r="G124" s="276"/>
      <c r="H124" s="277"/>
      <c r="I124" s="278">
        <f>SUM(J126:J132)</f>
        <v>0</v>
      </c>
      <c r="J124" s="277"/>
    </row>
    <row r="125" spans="2:10" ht="13.5" customHeight="1">
      <c r="B125" s="100"/>
      <c r="C125" s="98"/>
      <c r="D125" s="98"/>
      <c r="E125" s="98"/>
      <c r="F125" s="101"/>
      <c r="G125" s="98"/>
      <c r="H125" s="139"/>
      <c r="I125" s="139"/>
      <c r="J125" s="139"/>
    </row>
    <row r="126" spans="2:10" ht="13.5" customHeight="1">
      <c r="B126" s="104" t="s">
        <v>728</v>
      </c>
      <c r="C126" s="93" t="s">
        <v>729</v>
      </c>
      <c r="D126" s="93" t="s">
        <v>781</v>
      </c>
      <c r="E126" s="92" t="s">
        <v>731</v>
      </c>
      <c r="F126" s="92" t="s">
        <v>588</v>
      </c>
      <c r="G126" s="92" t="s">
        <v>502</v>
      </c>
      <c r="H126" s="139">
        <v>6.8</v>
      </c>
      <c r="I126" s="139"/>
      <c r="J126" s="139">
        <f>5*(I126)*H126</f>
        <v>0</v>
      </c>
    </row>
    <row r="127" spans="2:10" ht="13.5" customHeight="1">
      <c r="B127" s="104" t="s">
        <v>732</v>
      </c>
      <c r="C127" s="93" t="s">
        <v>729</v>
      </c>
      <c r="D127" s="93" t="s">
        <v>733</v>
      </c>
      <c r="E127" s="92" t="s">
        <v>734</v>
      </c>
      <c r="F127" s="92" t="s">
        <v>591</v>
      </c>
      <c r="G127" s="92" t="s">
        <v>502</v>
      </c>
      <c r="H127" s="139">
        <v>4</v>
      </c>
      <c r="I127" s="139" t="s">
        <v>782</v>
      </c>
      <c r="J127" s="139">
        <v>0</v>
      </c>
    </row>
    <row r="128" spans="2:10" ht="13.5" customHeight="1">
      <c r="B128" s="104" t="s">
        <v>9</v>
      </c>
      <c r="C128" s="93" t="s">
        <v>735</v>
      </c>
      <c r="D128" s="93" t="s">
        <v>736</v>
      </c>
      <c r="E128" s="92" t="s">
        <v>737</v>
      </c>
      <c r="F128" s="92" t="s">
        <v>503</v>
      </c>
      <c r="G128" s="92" t="s">
        <v>502</v>
      </c>
      <c r="H128" s="139">
        <v>14.6</v>
      </c>
      <c r="I128" s="139"/>
      <c r="J128" s="139">
        <f>4*(I128)*H128</f>
        <v>0</v>
      </c>
    </row>
    <row r="129" spans="2:10" ht="13.5" customHeight="1">
      <c r="B129" s="104" t="s">
        <v>738</v>
      </c>
      <c r="C129" s="93" t="s">
        <v>739</v>
      </c>
      <c r="D129" s="93" t="s">
        <v>740</v>
      </c>
      <c r="E129" s="92" t="s">
        <v>741</v>
      </c>
      <c r="F129" s="92" t="s">
        <v>503</v>
      </c>
      <c r="G129" s="92" t="s">
        <v>502</v>
      </c>
      <c r="H129" s="139">
        <v>1</v>
      </c>
      <c r="I129" s="139" t="s">
        <v>782</v>
      </c>
      <c r="J129" s="139">
        <v>0</v>
      </c>
    </row>
    <row r="130" spans="2:10" ht="13.5" customHeight="1">
      <c r="B130" s="104"/>
      <c r="C130" s="93" t="s">
        <v>739</v>
      </c>
      <c r="D130" s="93" t="s">
        <v>742</v>
      </c>
      <c r="E130" s="92" t="s">
        <v>743</v>
      </c>
      <c r="F130" s="92" t="s">
        <v>503</v>
      </c>
      <c r="G130" s="92" t="s">
        <v>502</v>
      </c>
      <c r="H130" s="139">
        <v>2</v>
      </c>
      <c r="I130" s="139" t="s">
        <v>782</v>
      </c>
      <c r="J130" s="139">
        <v>0</v>
      </c>
    </row>
    <row r="131" spans="2:10" ht="13.5" customHeight="1">
      <c r="B131" s="104"/>
      <c r="C131" s="93" t="s">
        <v>739</v>
      </c>
      <c r="D131" s="93" t="s">
        <v>744</v>
      </c>
      <c r="E131" s="92" t="s">
        <v>745</v>
      </c>
      <c r="F131" s="92" t="s">
        <v>503</v>
      </c>
      <c r="G131" s="92" t="s">
        <v>502</v>
      </c>
      <c r="H131" s="139">
        <v>3.4</v>
      </c>
      <c r="I131" s="139" t="s">
        <v>782</v>
      </c>
      <c r="J131" s="139">
        <v>0</v>
      </c>
    </row>
    <row r="132" spans="2:10" ht="13.5" customHeight="1">
      <c r="B132" s="96"/>
      <c r="C132" s="93" t="s">
        <v>739</v>
      </c>
      <c r="D132" s="93" t="s">
        <v>746</v>
      </c>
      <c r="E132" s="92" t="s">
        <v>747</v>
      </c>
      <c r="F132" s="92" t="s">
        <v>503</v>
      </c>
      <c r="G132" s="92" t="s">
        <v>502</v>
      </c>
      <c r="H132" s="139">
        <v>14.6</v>
      </c>
      <c r="I132" s="139"/>
      <c r="J132" s="139">
        <f>4*(I132)*H132</f>
        <v>0</v>
      </c>
    </row>
    <row r="133" spans="2:10" ht="13.5" customHeight="1">
      <c r="B133" s="97"/>
      <c r="C133" s="98"/>
      <c r="D133" s="99"/>
      <c r="E133" s="98"/>
      <c r="F133" s="98"/>
      <c r="G133" s="98"/>
      <c r="H133" s="139"/>
      <c r="I133" s="139"/>
      <c r="J133" s="139"/>
    </row>
    <row r="134" spans="2:10" ht="13.5" customHeight="1">
      <c r="B134" s="85" t="s">
        <v>748</v>
      </c>
      <c r="C134" s="220"/>
      <c r="D134" s="220"/>
      <c r="E134" s="105"/>
      <c r="F134" s="227" t="s">
        <v>749</v>
      </c>
      <c r="G134" s="276"/>
      <c r="H134" s="277"/>
      <c r="I134" s="278">
        <f>SUM(J136:J148)</f>
        <v>0</v>
      </c>
      <c r="J134" s="277"/>
    </row>
    <row r="135" spans="2:10" ht="13.5" customHeight="1">
      <c r="B135" s="106"/>
      <c r="C135" s="98"/>
      <c r="D135" s="98"/>
      <c r="E135" s="98"/>
      <c r="F135" s="101"/>
      <c r="G135" s="98"/>
      <c r="H135" s="139"/>
      <c r="I135" s="139"/>
      <c r="J135" s="139"/>
    </row>
    <row r="136" spans="2:10" ht="13.5" customHeight="1">
      <c r="B136" s="104" t="s">
        <v>783</v>
      </c>
      <c r="C136" s="93" t="s">
        <v>784</v>
      </c>
      <c r="D136" s="93" t="s">
        <v>785</v>
      </c>
      <c r="E136" s="92">
        <v>9</v>
      </c>
      <c r="F136" s="92" t="s">
        <v>751</v>
      </c>
      <c r="G136" s="92" t="s">
        <v>502</v>
      </c>
      <c r="H136" s="139">
        <v>0</v>
      </c>
      <c r="I136" s="142"/>
      <c r="J136" s="139">
        <f>5*(I137)*H137</f>
        <v>0</v>
      </c>
    </row>
    <row r="137" spans="2:10" ht="13.5" customHeight="1">
      <c r="B137" s="104" t="s">
        <v>144</v>
      </c>
      <c r="C137" s="93" t="s">
        <v>674</v>
      </c>
      <c r="D137" s="93" t="s">
        <v>750</v>
      </c>
      <c r="E137" s="92">
        <v>639</v>
      </c>
      <c r="F137" s="92" t="s">
        <v>751</v>
      </c>
      <c r="G137" s="92" t="s">
        <v>502</v>
      </c>
      <c r="H137" s="139">
        <v>4.2</v>
      </c>
      <c r="I137" s="139"/>
      <c r="J137" s="139">
        <f>5*(I138)*H138</f>
        <v>0</v>
      </c>
    </row>
    <row r="138" spans="2:10" ht="13.5" customHeight="1">
      <c r="B138" s="104" t="s">
        <v>144</v>
      </c>
      <c r="C138" s="93" t="s">
        <v>674</v>
      </c>
      <c r="D138" s="93" t="s">
        <v>752</v>
      </c>
      <c r="E138" s="92">
        <v>590</v>
      </c>
      <c r="F138" s="92" t="s">
        <v>753</v>
      </c>
      <c r="G138" s="92" t="s">
        <v>502</v>
      </c>
      <c r="H138" s="139">
        <v>4.2</v>
      </c>
      <c r="I138" s="139"/>
      <c r="J138" s="139">
        <f aca="true" t="shared" si="7" ref="J138:J148">5*(I138)*H138</f>
        <v>0</v>
      </c>
    </row>
    <row r="139" spans="2:10" ht="13.5" customHeight="1">
      <c r="B139" s="104" t="s">
        <v>754</v>
      </c>
      <c r="C139" s="93" t="s">
        <v>694</v>
      </c>
      <c r="D139" s="93" t="s">
        <v>755</v>
      </c>
      <c r="E139" s="92">
        <v>285</v>
      </c>
      <c r="F139" s="92" t="s">
        <v>753</v>
      </c>
      <c r="G139" s="92" t="s">
        <v>502</v>
      </c>
      <c r="H139" s="139">
        <v>6.7</v>
      </c>
      <c r="I139" s="139"/>
      <c r="J139" s="139">
        <f t="shared" si="7"/>
        <v>0</v>
      </c>
    </row>
    <row r="140" spans="2:10" ht="13.5" customHeight="1">
      <c r="B140" s="104" t="s">
        <v>754</v>
      </c>
      <c r="C140" s="93" t="s">
        <v>694</v>
      </c>
      <c r="D140" s="93" t="s">
        <v>786</v>
      </c>
      <c r="E140" s="92">
        <v>314</v>
      </c>
      <c r="F140" s="92" t="s">
        <v>751</v>
      </c>
      <c r="G140" s="92" t="s">
        <v>502</v>
      </c>
      <c r="H140" s="139">
        <v>0</v>
      </c>
      <c r="I140" s="139"/>
      <c r="J140" s="139">
        <f t="shared" si="7"/>
        <v>0</v>
      </c>
    </row>
    <row r="141" spans="2:10" ht="13.5" customHeight="1">
      <c r="B141" s="104" t="s">
        <v>754</v>
      </c>
      <c r="C141" s="93" t="s">
        <v>694</v>
      </c>
      <c r="D141" s="93" t="s">
        <v>756</v>
      </c>
      <c r="E141" s="92">
        <v>367</v>
      </c>
      <c r="F141" s="92" t="s">
        <v>753</v>
      </c>
      <c r="G141" s="92" t="s">
        <v>502</v>
      </c>
      <c r="H141" s="139">
        <v>6</v>
      </c>
      <c r="I141" s="139"/>
      <c r="J141" s="139">
        <f t="shared" si="7"/>
        <v>0</v>
      </c>
    </row>
    <row r="142" spans="2:10" ht="13.5" customHeight="1">
      <c r="B142" s="104" t="s">
        <v>754</v>
      </c>
      <c r="C142" s="93" t="s">
        <v>694</v>
      </c>
      <c r="D142" s="93" t="s">
        <v>787</v>
      </c>
      <c r="E142" s="92">
        <v>401</v>
      </c>
      <c r="F142" s="92" t="s">
        <v>751</v>
      </c>
      <c r="G142" s="92" t="s">
        <v>502</v>
      </c>
      <c r="H142" s="139">
        <v>0</v>
      </c>
      <c r="I142" s="139"/>
      <c r="J142" s="139">
        <f t="shared" si="7"/>
        <v>0</v>
      </c>
    </row>
    <row r="143" spans="2:10" ht="13.5" customHeight="1">
      <c r="B143" s="104" t="s">
        <v>754</v>
      </c>
      <c r="C143" s="93" t="s">
        <v>694</v>
      </c>
      <c r="D143" s="93" t="s">
        <v>757</v>
      </c>
      <c r="E143" s="92">
        <v>455.5</v>
      </c>
      <c r="F143" s="92" t="s">
        <v>753</v>
      </c>
      <c r="G143" s="92" t="s">
        <v>502</v>
      </c>
      <c r="H143" s="139">
        <v>6.2</v>
      </c>
      <c r="I143" s="139"/>
      <c r="J143" s="139">
        <f t="shared" si="7"/>
        <v>0</v>
      </c>
    </row>
    <row r="144" spans="2:10" ht="13.5" customHeight="1">
      <c r="B144" s="104" t="s">
        <v>754</v>
      </c>
      <c r="C144" s="93" t="s">
        <v>694</v>
      </c>
      <c r="D144" s="93" t="s">
        <v>788</v>
      </c>
      <c r="E144" s="92">
        <v>498</v>
      </c>
      <c r="F144" s="92" t="s">
        <v>751</v>
      </c>
      <c r="G144" s="92" t="s">
        <v>502</v>
      </c>
      <c r="H144" s="139">
        <v>0</v>
      </c>
      <c r="I144" s="139"/>
      <c r="J144" s="139">
        <f t="shared" si="7"/>
        <v>0</v>
      </c>
    </row>
    <row r="145" spans="2:10" ht="13.5" customHeight="1">
      <c r="B145" s="104" t="s">
        <v>754</v>
      </c>
      <c r="C145" s="93" t="s">
        <v>694</v>
      </c>
      <c r="D145" s="93" t="s">
        <v>758</v>
      </c>
      <c r="E145" s="92">
        <v>560.5</v>
      </c>
      <c r="F145" s="92" t="s">
        <v>753</v>
      </c>
      <c r="G145" s="92" t="s">
        <v>502</v>
      </c>
      <c r="H145" s="139">
        <v>6.7</v>
      </c>
      <c r="I145" s="139"/>
      <c r="J145" s="139">
        <f t="shared" si="7"/>
        <v>0</v>
      </c>
    </row>
    <row r="146" spans="2:10" ht="13.5" customHeight="1">
      <c r="B146" s="104" t="s">
        <v>754</v>
      </c>
      <c r="C146" s="93" t="s">
        <v>694</v>
      </c>
      <c r="D146" s="93" t="s">
        <v>789</v>
      </c>
      <c r="E146" s="92">
        <v>591</v>
      </c>
      <c r="F146" s="92" t="s">
        <v>751</v>
      </c>
      <c r="G146" s="92" t="s">
        <v>502</v>
      </c>
      <c r="H146" s="139">
        <v>0</v>
      </c>
      <c r="I146" s="139"/>
      <c r="J146" s="139">
        <f t="shared" si="7"/>
        <v>0</v>
      </c>
    </row>
    <row r="147" spans="2:10" ht="13.5" customHeight="1">
      <c r="B147" s="104" t="s">
        <v>754</v>
      </c>
      <c r="C147" s="93" t="s">
        <v>694</v>
      </c>
      <c r="D147" s="93" t="s">
        <v>759</v>
      </c>
      <c r="E147" s="92">
        <v>655.5</v>
      </c>
      <c r="F147" s="92" t="s">
        <v>753</v>
      </c>
      <c r="G147" s="92" t="s">
        <v>502</v>
      </c>
      <c r="H147" s="139">
        <v>5</v>
      </c>
      <c r="I147" s="139"/>
      <c r="J147" s="139">
        <f t="shared" si="7"/>
        <v>0</v>
      </c>
    </row>
    <row r="148" spans="2:10" ht="13.5" customHeight="1">
      <c r="B148" s="118" t="s">
        <v>130</v>
      </c>
      <c r="C148" s="93" t="s">
        <v>760</v>
      </c>
      <c r="D148" s="93" t="s">
        <v>517</v>
      </c>
      <c r="E148" s="92">
        <v>81</v>
      </c>
      <c r="F148" s="92" t="s">
        <v>762</v>
      </c>
      <c r="G148" s="92" t="s">
        <v>529</v>
      </c>
      <c r="H148" s="139">
        <v>3.8</v>
      </c>
      <c r="I148" s="139"/>
      <c r="J148" s="139">
        <f t="shared" si="7"/>
        <v>0</v>
      </c>
    </row>
    <row r="149" spans="2:10" ht="13.5" customHeight="1">
      <c r="B149" s="97"/>
      <c r="C149" s="98"/>
      <c r="D149" s="99"/>
      <c r="E149" s="98"/>
      <c r="F149" s="98"/>
      <c r="G149" s="98"/>
      <c r="H149" s="139"/>
      <c r="I149" s="139"/>
      <c r="J149" s="139"/>
    </row>
    <row r="150" spans="2:10" ht="13.5" customHeight="1">
      <c r="B150" s="85" t="s">
        <v>763</v>
      </c>
      <c r="C150" s="220"/>
      <c r="D150" s="220"/>
      <c r="E150" s="105"/>
      <c r="F150" s="221" t="s">
        <v>764</v>
      </c>
      <c r="G150" s="279"/>
      <c r="H150" s="280"/>
      <c r="I150" s="278">
        <f>SUM(J152:J157)</f>
        <v>0</v>
      </c>
      <c r="J150" s="277"/>
    </row>
    <row r="151" spans="2:10" ht="13.5" customHeight="1">
      <c r="B151" s="106"/>
      <c r="C151" s="98"/>
      <c r="D151" s="98"/>
      <c r="E151" s="98"/>
      <c r="F151" s="101"/>
      <c r="G151" s="98"/>
      <c r="H151" s="139"/>
      <c r="I151" s="139"/>
      <c r="J151" s="139"/>
    </row>
    <row r="152" spans="2:10" ht="13.5" customHeight="1">
      <c r="B152" s="104" t="s">
        <v>67</v>
      </c>
      <c r="C152" s="93" t="s">
        <v>765</v>
      </c>
      <c r="D152" s="93" t="s">
        <v>766</v>
      </c>
      <c r="E152" s="92">
        <v>56</v>
      </c>
      <c r="F152" s="92" t="s">
        <v>767</v>
      </c>
      <c r="G152" s="92" t="s">
        <v>502</v>
      </c>
      <c r="H152" s="139">
        <v>3.9</v>
      </c>
      <c r="I152" s="139"/>
      <c r="J152" s="139">
        <f aca="true" t="shared" si="8" ref="J152:J157">5*(I152)*H152</f>
        <v>0</v>
      </c>
    </row>
    <row r="153" spans="2:10" ht="13.5" customHeight="1">
      <c r="B153" s="104" t="s">
        <v>67</v>
      </c>
      <c r="C153" s="93" t="s">
        <v>765</v>
      </c>
      <c r="D153" s="93" t="s">
        <v>768</v>
      </c>
      <c r="E153" s="92">
        <v>110.1</v>
      </c>
      <c r="F153" s="92" t="s">
        <v>769</v>
      </c>
      <c r="G153" s="92" t="s">
        <v>502</v>
      </c>
      <c r="H153" s="139">
        <v>3.9</v>
      </c>
      <c r="I153" s="139"/>
      <c r="J153" s="139">
        <f t="shared" si="8"/>
        <v>0</v>
      </c>
    </row>
    <row r="154" spans="2:10" ht="13.5" customHeight="1">
      <c r="B154" s="104" t="s">
        <v>47</v>
      </c>
      <c r="C154" s="93" t="s">
        <v>770</v>
      </c>
      <c r="D154" s="93" t="s">
        <v>771</v>
      </c>
      <c r="E154" s="92">
        <v>32.9</v>
      </c>
      <c r="F154" s="92" t="s">
        <v>753</v>
      </c>
      <c r="G154" s="92" t="s">
        <v>502</v>
      </c>
      <c r="H154" s="139">
        <v>3.9</v>
      </c>
      <c r="I154" s="139"/>
      <c r="J154" s="139">
        <f t="shared" si="8"/>
        <v>0</v>
      </c>
    </row>
    <row r="155" spans="2:10" ht="13.5" customHeight="1">
      <c r="B155" s="104" t="s">
        <v>47</v>
      </c>
      <c r="C155" s="93" t="s">
        <v>770</v>
      </c>
      <c r="D155" s="93" t="s">
        <v>772</v>
      </c>
      <c r="E155" s="92">
        <v>57.8</v>
      </c>
      <c r="F155" s="92" t="s">
        <v>751</v>
      </c>
      <c r="G155" s="92" t="s">
        <v>502</v>
      </c>
      <c r="H155" s="139">
        <v>3.9</v>
      </c>
      <c r="I155" s="139"/>
      <c r="J155" s="139">
        <f t="shared" si="8"/>
        <v>0</v>
      </c>
    </row>
    <row r="156" spans="2:10" ht="13.5" customHeight="1">
      <c r="B156" s="104" t="s">
        <v>773</v>
      </c>
      <c r="C156" s="93" t="s">
        <v>770</v>
      </c>
      <c r="D156" s="93" t="s">
        <v>774</v>
      </c>
      <c r="E156" s="92">
        <v>92.5</v>
      </c>
      <c r="F156" s="92" t="s">
        <v>753</v>
      </c>
      <c r="G156" s="92" t="s">
        <v>502</v>
      </c>
      <c r="H156" s="139">
        <v>2.2</v>
      </c>
      <c r="I156" s="139"/>
      <c r="J156" s="139">
        <f t="shared" si="8"/>
        <v>0</v>
      </c>
    </row>
    <row r="157" spans="2:10" ht="13.5" customHeight="1">
      <c r="B157" s="104" t="s">
        <v>773</v>
      </c>
      <c r="C157" s="93" t="s">
        <v>770</v>
      </c>
      <c r="D157" s="93" t="s">
        <v>775</v>
      </c>
      <c r="E157" s="92">
        <v>114</v>
      </c>
      <c r="F157" s="92" t="s">
        <v>751</v>
      </c>
      <c r="G157" s="92" t="s">
        <v>502</v>
      </c>
      <c r="H157" s="139">
        <v>2.2</v>
      </c>
      <c r="I157" s="139"/>
      <c r="J157" s="139">
        <f t="shared" si="8"/>
        <v>0</v>
      </c>
    </row>
    <row r="158" spans="2:10" ht="13.5">
      <c r="B158" s="121"/>
      <c r="C158" s="121"/>
      <c r="D158" s="121"/>
      <c r="E158" s="122"/>
      <c r="F158" s="121"/>
      <c r="G158" s="121"/>
      <c r="H158" s="143"/>
      <c r="I158" s="143"/>
      <c r="J158" s="143"/>
    </row>
    <row r="159" spans="2:10" ht="13.5">
      <c r="B159" s="121"/>
      <c r="C159" s="121"/>
      <c r="D159" s="121"/>
      <c r="E159" s="122"/>
      <c r="F159" s="121"/>
      <c r="G159" s="121"/>
      <c r="H159" s="143"/>
      <c r="I159" s="143"/>
      <c r="J159" s="143"/>
    </row>
    <row r="160" spans="2:10" ht="13.5">
      <c r="B160" s="121"/>
      <c r="C160" s="121"/>
      <c r="D160" s="121"/>
      <c r="E160" s="122"/>
      <c r="F160" s="121"/>
      <c r="G160" s="121"/>
      <c r="H160" s="143"/>
      <c r="I160" s="143"/>
      <c r="J160" s="143"/>
    </row>
    <row r="161" spans="2:10" ht="13.5">
      <c r="B161" s="121"/>
      <c r="C161" s="121"/>
      <c r="D161" s="121"/>
      <c r="E161" s="122"/>
      <c r="F161" s="121"/>
      <c r="G161" s="121"/>
      <c r="H161" s="143"/>
      <c r="I161" s="143"/>
      <c r="J161" s="143"/>
    </row>
    <row r="162" spans="2:10" ht="13.5">
      <c r="B162" s="121"/>
      <c r="C162" s="121"/>
      <c r="D162" s="121"/>
      <c r="E162" s="122"/>
      <c r="F162" s="121"/>
      <c r="G162" s="121"/>
      <c r="H162" s="143"/>
      <c r="I162" s="143"/>
      <c r="J162" s="143"/>
    </row>
    <row r="163" spans="2:10" ht="13.5">
      <c r="B163" s="121"/>
      <c r="C163" s="121"/>
      <c r="D163" s="121"/>
      <c r="E163" s="122"/>
      <c r="F163" s="121"/>
      <c r="G163" s="121"/>
      <c r="H163" s="143"/>
      <c r="I163" s="143"/>
      <c r="J163" s="143"/>
    </row>
    <row r="164" spans="2:10" ht="13.5">
      <c r="B164" s="121"/>
      <c r="C164" s="121"/>
      <c r="D164" s="121"/>
      <c r="E164" s="122"/>
      <c r="F164" s="121"/>
      <c r="G164" s="121"/>
      <c r="H164" s="143"/>
      <c r="I164" s="143"/>
      <c r="J164" s="143"/>
    </row>
    <row r="165" spans="2:10" ht="13.5">
      <c r="B165" s="121"/>
      <c r="C165" s="121"/>
      <c r="D165" s="121"/>
      <c r="E165" s="122"/>
      <c r="F165" s="121"/>
      <c r="G165" s="121"/>
      <c r="H165" s="143"/>
      <c r="I165" s="143"/>
      <c r="J165" s="143"/>
    </row>
    <row r="166" spans="2:10" ht="13.5">
      <c r="B166" s="121"/>
      <c r="C166" s="121"/>
      <c r="D166" s="121"/>
      <c r="E166" s="122"/>
      <c r="F166" s="121"/>
      <c r="G166" s="121"/>
      <c r="H166" s="143"/>
      <c r="I166" s="143"/>
      <c r="J166" s="143"/>
    </row>
    <row r="167" spans="2:10" ht="13.5">
      <c r="B167" s="121"/>
      <c r="C167" s="121"/>
      <c r="D167" s="121"/>
      <c r="E167" s="122"/>
      <c r="F167" s="121"/>
      <c r="G167" s="121"/>
      <c r="H167" s="143"/>
      <c r="I167" s="143"/>
      <c r="J167" s="143"/>
    </row>
    <row r="168" spans="2:10" ht="13.5">
      <c r="B168" s="121"/>
      <c r="C168" s="121"/>
      <c r="D168" s="121"/>
      <c r="E168" s="122"/>
      <c r="F168" s="121"/>
      <c r="G168" s="121"/>
      <c r="H168" s="143"/>
      <c r="I168" s="143"/>
      <c r="J168" s="143"/>
    </row>
    <row r="169" spans="2:10" ht="13.5">
      <c r="B169" s="121"/>
      <c r="C169" s="121"/>
      <c r="D169" s="121"/>
      <c r="E169" s="122"/>
      <c r="F169" s="121"/>
      <c r="G169" s="121"/>
      <c r="H169" s="143"/>
      <c r="I169" s="143"/>
      <c r="J169" s="143"/>
    </row>
    <row r="170" spans="2:10" ht="13.5">
      <c r="B170" s="121"/>
      <c r="C170" s="121"/>
      <c r="D170" s="121"/>
      <c r="E170" s="122"/>
      <c r="F170" s="121"/>
      <c r="G170" s="121"/>
      <c r="H170" s="143"/>
      <c r="I170" s="143"/>
      <c r="J170" s="143"/>
    </row>
    <row r="171" spans="2:10" ht="13.5">
      <c r="B171" s="121"/>
      <c r="C171" s="121"/>
      <c r="D171" s="121"/>
      <c r="E171" s="122"/>
      <c r="F171" s="121"/>
      <c r="G171" s="121"/>
      <c r="H171" s="143"/>
      <c r="I171" s="143"/>
      <c r="J171" s="143"/>
    </row>
    <row r="172" spans="2:10" ht="13.5">
      <c r="B172" s="121"/>
      <c r="C172" s="121"/>
      <c r="D172" s="121"/>
      <c r="E172" s="122"/>
      <c r="F172" s="121"/>
      <c r="G172" s="121"/>
      <c r="H172" s="143"/>
      <c r="I172" s="143"/>
      <c r="J172" s="143"/>
    </row>
    <row r="173" spans="2:10" ht="13.5">
      <c r="B173" s="121"/>
      <c r="C173" s="121"/>
      <c r="D173" s="121"/>
      <c r="E173" s="122"/>
      <c r="F173" s="121"/>
      <c r="G173" s="121"/>
      <c r="H173" s="143"/>
      <c r="I173" s="143"/>
      <c r="J173" s="143"/>
    </row>
    <row r="174" spans="2:10" ht="13.5">
      <c r="B174" s="121"/>
      <c r="C174" s="121"/>
      <c r="D174" s="121"/>
      <c r="E174" s="122"/>
      <c r="F174" s="121"/>
      <c r="G174" s="121"/>
      <c r="H174" s="143"/>
      <c r="I174" s="143"/>
      <c r="J174" s="143"/>
    </row>
    <row r="175" spans="2:10" ht="13.5">
      <c r="B175" s="121"/>
      <c r="C175" s="121"/>
      <c r="D175" s="121"/>
      <c r="E175" s="122"/>
      <c r="F175" s="121"/>
      <c r="G175" s="121"/>
      <c r="H175" s="143"/>
      <c r="I175" s="143"/>
      <c r="J175" s="143"/>
    </row>
    <row r="176" spans="2:10" ht="13.5">
      <c r="B176" s="121"/>
      <c r="C176" s="121"/>
      <c r="D176" s="121"/>
      <c r="E176" s="122"/>
      <c r="F176" s="121"/>
      <c r="G176" s="121"/>
      <c r="H176" s="143"/>
      <c r="I176" s="143"/>
      <c r="J176" s="143"/>
    </row>
    <row r="177" spans="2:10" ht="13.5">
      <c r="B177" s="121"/>
      <c r="C177" s="121"/>
      <c r="D177" s="121"/>
      <c r="E177" s="122"/>
      <c r="F177" s="121"/>
      <c r="G177" s="121"/>
      <c r="H177" s="143"/>
      <c r="I177" s="143"/>
      <c r="J177" s="143"/>
    </row>
    <row r="178" spans="2:10" ht="13.5">
      <c r="B178" s="121"/>
      <c r="C178" s="121"/>
      <c r="D178" s="121"/>
      <c r="E178" s="122"/>
      <c r="F178" s="121"/>
      <c r="G178" s="121"/>
      <c r="H178" s="143"/>
      <c r="I178" s="143"/>
      <c r="J178" s="143"/>
    </row>
    <row r="179" spans="2:10" ht="13.5">
      <c r="B179" s="121"/>
      <c r="C179" s="121"/>
      <c r="D179" s="121"/>
      <c r="E179" s="122"/>
      <c r="F179" s="121"/>
      <c r="G179" s="121"/>
      <c r="H179" s="143"/>
      <c r="I179" s="143"/>
      <c r="J179" s="143"/>
    </row>
    <row r="180" spans="2:10" ht="13.5">
      <c r="B180" s="121"/>
      <c r="C180" s="121"/>
      <c r="D180" s="121"/>
      <c r="E180" s="122"/>
      <c r="F180" s="121"/>
      <c r="G180" s="121"/>
      <c r="H180" s="143"/>
      <c r="I180" s="143"/>
      <c r="J180" s="143"/>
    </row>
    <row r="181" spans="2:10" ht="13.5">
      <c r="B181" s="121"/>
      <c r="C181" s="121"/>
      <c r="D181" s="121"/>
      <c r="E181" s="122"/>
      <c r="F181" s="121"/>
      <c r="G181" s="121"/>
      <c r="H181" s="143"/>
      <c r="I181" s="143"/>
      <c r="J181" s="143"/>
    </row>
    <row r="182" spans="2:10" ht="13.5">
      <c r="B182" s="121"/>
      <c r="C182" s="121"/>
      <c r="D182" s="121"/>
      <c r="E182" s="122"/>
      <c r="F182" s="121"/>
      <c r="G182" s="121"/>
      <c r="H182" s="143"/>
      <c r="I182" s="143"/>
      <c r="J182" s="143"/>
    </row>
    <row r="183" spans="2:10" ht="13.5">
      <c r="B183" s="121"/>
      <c r="C183" s="121"/>
      <c r="D183" s="121"/>
      <c r="E183" s="122"/>
      <c r="F183" s="121"/>
      <c r="G183" s="121"/>
      <c r="H183" s="143"/>
      <c r="I183" s="143"/>
      <c r="J183" s="143"/>
    </row>
    <row r="184" spans="2:10" ht="13.5">
      <c r="B184" s="121"/>
      <c r="C184" s="121"/>
      <c r="D184" s="121"/>
      <c r="E184" s="122"/>
      <c r="F184" s="121"/>
      <c r="G184" s="121"/>
      <c r="H184" s="143"/>
      <c r="I184" s="143"/>
      <c r="J184" s="143"/>
    </row>
    <row r="185" spans="2:10" ht="13.5">
      <c r="B185" s="121"/>
      <c r="C185" s="121"/>
      <c r="D185" s="121"/>
      <c r="E185" s="122"/>
      <c r="F185" s="121"/>
      <c r="G185" s="121"/>
      <c r="H185" s="143"/>
      <c r="I185" s="143"/>
      <c r="J185" s="143"/>
    </row>
    <row r="186" spans="2:10" ht="13.5">
      <c r="B186" s="121"/>
      <c r="C186" s="121"/>
      <c r="D186" s="121"/>
      <c r="E186" s="122"/>
      <c r="F186" s="121"/>
      <c r="G186" s="121"/>
      <c r="H186" s="143"/>
      <c r="I186" s="143"/>
      <c r="J186" s="143"/>
    </row>
    <row r="187" spans="2:10" ht="13.5">
      <c r="B187" s="121"/>
      <c r="C187" s="121"/>
      <c r="D187" s="121"/>
      <c r="E187" s="122"/>
      <c r="F187" s="121"/>
      <c r="G187" s="121"/>
      <c r="H187" s="143"/>
      <c r="I187" s="143"/>
      <c r="J187" s="143"/>
    </row>
    <row r="188" spans="2:10" ht="13.5">
      <c r="B188" s="121"/>
      <c r="C188" s="121"/>
      <c r="D188" s="121"/>
      <c r="E188" s="122"/>
      <c r="F188" s="121"/>
      <c r="G188" s="121"/>
      <c r="H188" s="121"/>
      <c r="I188" s="121"/>
      <c r="J188" s="121"/>
    </row>
    <row r="189" spans="2:10" ht="13.5">
      <c r="B189" s="121"/>
      <c r="C189" s="121"/>
      <c r="D189" s="121"/>
      <c r="E189" s="122"/>
      <c r="F189" s="121"/>
      <c r="G189" s="121"/>
      <c r="H189" s="121"/>
      <c r="I189" s="121"/>
      <c r="J189" s="121"/>
    </row>
    <row r="190" spans="2:10" ht="13.5">
      <c r="B190" s="121"/>
      <c r="C190" s="121"/>
      <c r="D190" s="121"/>
      <c r="E190" s="122"/>
      <c r="F190" s="121"/>
      <c r="G190" s="121"/>
      <c r="H190" s="121"/>
      <c r="I190" s="121"/>
      <c r="J190" s="121"/>
    </row>
    <row r="191" spans="2:10" ht="13.5">
      <c r="B191" s="121"/>
      <c r="C191" s="121"/>
      <c r="D191" s="121"/>
      <c r="E191" s="122"/>
      <c r="F191" s="121"/>
      <c r="G191" s="121"/>
      <c r="H191" s="121"/>
      <c r="I191" s="121"/>
      <c r="J191" s="121"/>
    </row>
    <row r="192" spans="2:10" ht="13.5">
      <c r="B192" s="121"/>
      <c r="C192" s="121"/>
      <c r="D192" s="121"/>
      <c r="E192" s="122"/>
      <c r="F192" s="121"/>
      <c r="G192" s="121"/>
      <c r="H192" s="121"/>
      <c r="I192" s="121"/>
      <c r="J192" s="121"/>
    </row>
    <row r="193" spans="2:10" ht="13.5">
      <c r="B193" s="121"/>
      <c r="C193" s="121"/>
      <c r="D193" s="121"/>
      <c r="E193" s="122"/>
      <c r="F193" s="121"/>
      <c r="G193" s="121"/>
      <c r="H193" s="121"/>
      <c r="I193" s="121"/>
      <c r="J193" s="121"/>
    </row>
    <row r="194" spans="2:10" ht="13.5">
      <c r="B194" s="121"/>
      <c r="C194" s="121"/>
      <c r="D194" s="121"/>
      <c r="E194" s="122"/>
      <c r="F194" s="121"/>
      <c r="G194" s="121"/>
      <c r="H194" s="121"/>
      <c r="I194" s="121"/>
      <c r="J194" s="121"/>
    </row>
    <row r="195" spans="2:10" ht="13.5">
      <c r="B195" s="121"/>
      <c r="C195" s="121"/>
      <c r="D195" s="121"/>
      <c r="E195" s="122"/>
      <c r="F195" s="121"/>
      <c r="G195" s="121"/>
      <c r="H195" s="121"/>
      <c r="I195" s="121"/>
      <c r="J195" s="121"/>
    </row>
    <row r="196" spans="2:10" ht="13.5">
      <c r="B196" s="121"/>
      <c r="C196" s="121"/>
      <c r="D196" s="121"/>
      <c r="E196" s="122"/>
      <c r="F196" s="121"/>
      <c r="G196" s="121"/>
      <c r="H196" s="121"/>
      <c r="I196" s="121"/>
      <c r="J196" s="121"/>
    </row>
    <row r="197" spans="2:10" ht="13.5">
      <c r="B197" s="121"/>
      <c r="C197" s="121"/>
      <c r="D197" s="121"/>
      <c r="E197" s="122"/>
      <c r="F197" s="121"/>
      <c r="G197" s="121"/>
      <c r="H197" s="121"/>
      <c r="I197" s="121"/>
      <c r="J197" s="121"/>
    </row>
    <row r="198" spans="2:10" ht="13.5">
      <c r="B198" s="121"/>
      <c r="C198" s="121"/>
      <c r="D198" s="121"/>
      <c r="E198" s="122"/>
      <c r="F198" s="121"/>
      <c r="G198" s="121"/>
      <c r="H198" s="121"/>
      <c r="I198" s="121"/>
      <c r="J198" s="121"/>
    </row>
    <row r="199" spans="2:10" ht="13.5">
      <c r="B199" s="121"/>
      <c r="C199" s="121"/>
      <c r="D199" s="121"/>
      <c r="E199" s="122"/>
      <c r="F199" s="121"/>
      <c r="G199" s="121"/>
      <c r="H199" s="121"/>
      <c r="I199" s="121"/>
      <c r="J199" s="121"/>
    </row>
    <row r="200" spans="2:10" ht="13.5">
      <c r="B200" s="121"/>
      <c r="C200" s="121"/>
      <c r="D200" s="121"/>
      <c r="E200" s="122"/>
      <c r="F200" s="121"/>
      <c r="G200" s="121"/>
      <c r="H200" s="121"/>
      <c r="I200" s="121"/>
      <c r="J200" s="121"/>
    </row>
    <row r="201" spans="2:10" ht="13.5">
      <c r="B201" s="121"/>
      <c r="C201" s="121"/>
      <c r="D201" s="121"/>
      <c r="E201" s="122"/>
      <c r="F201" s="121"/>
      <c r="G201" s="121"/>
      <c r="H201" s="121"/>
      <c r="I201" s="121"/>
      <c r="J201" s="121"/>
    </row>
    <row r="202" spans="2:10" ht="13.5">
      <c r="B202" s="121"/>
      <c r="C202" s="121"/>
      <c r="D202" s="121"/>
      <c r="E202" s="122"/>
      <c r="F202" s="121"/>
      <c r="G202" s="121"/>
      <c r="H202" s="121"/>
      <c r="I202" s="121"/>
      <c r="J202" s="121"/>
    </row>
    <row r="203" spans="2:10" ht="13.5">
      <c r="B203" s="121"/>
      <c r="C203" s="121"/>
      <c r="D203" s="121"/>
      <c r="E203" s="122"/>
      <c r="F203" s="121"/>
      <c r="G203" s="121"/>
      <c r="H203" s="121"/>
      <c r="I203" s="121"/>
      <c r="J203" s="121"/>
    </row>
    <row r="204" spans="2:10" ht="13.5">
      <c r="B204" s="121"/>
      <c r="C204" s="121"/>
      <c r="D204" s="121"/>
      <c r="E204" s="122"/>
      <c r="F204" s="121"/>
      <c r="G204" s="121"/>
      <c r="H204" s="121"/>
      <c r="I204" s="121"/>
      <c r="J204" s="121"/>
    </row>
    <row r="205" spans="2:10" ht="13.5">
      <c r="B205" s="121"/>
      <c r="C205" s="121"/>
      <c r="D205" s="121"/>
      <c r="E205" s="122"/>
      <c r="F205" s="121"/>
      <c r="G205" s="121"/>
      <c r="H205" s="121"/>
      <c r="I205" s="121"/>
      <c r="J205" s="121"/>
    </row>
    <row r="206" spans="2:10" ht="13.5">
      <c r="B206" s="121"/>
      <c r="C206" s="121"/>
      <c r="D206" s="121"/>
      <c r="E206" s="122"/>
      <c r="F206" s="121"/>
      <c r="G206" s="121"/>
      <c r="H206" s="121"/>
      <c r="I206" s="121"/>
      <c r="J206" s="121"/>
    </row>
    <row r="207" spans="2:10" ht="13.5">
      <c r="B207" s="121"/>
      <c r="C207" s="121"/>
      <c r="D207" s="121"/>
      <c r="E207" s="122"/>
      <c r="F207" s="121"/>
      <c r="G207" s="121"/>
      <c r="H207" s="121"/>
      <c r="I207" s="121"/>
      <c r="J207" s="121"/>
    </row>
    <row r="208" spans="2:10" ht="13.5">
      <c r="B208" s="121"/>
      <c r="C208" s="121"/>
      <c r="D208" s="121"/>
      <c r="E208" s="122"/>
      <c r="F208" s="121"/>
      <c r="G208" s="121"/>
      <c r="H208" s="121"/>
      <c r="I208" s="121"/>
      <c r="J208" s="121"/>
    </row>
    <row r="209" spans="2:10" ht="13.5">
      <c r="B209" s="121"/>
      <c r="C209" s="121"/>
      <c r="D209" s="121"/>
      <c r="E209" s="122"/>
      <c r="F209" s="121"/>
      <c r="G209" s="121"/>
      <c r="H209" s="121"/>
      <c r="I209" s="121"/>
      <c r="J209" s="121"/>
    </row>
    <row r="210" spans="2:10" ht="13.5">
      <c r="B210" s="121"/>
      <c r="C210" s="121"/>
      <c r="D210" s="121"/>
      <c r="E210" s="122"/>
      <c r="F210" s="121"/>
      <c r="G210" s="121"/>
      <c r="H210" s="121"/>
      <c r="I210" s="121"/>
      <c r="J210" s="121"/>
    </row>
    <row r="211" spans="2:10" ht="13.5">
      <c r="B211" s="121"/>
      <c r="C211" s="121"/>
      <c r="D211" s="121"/>
      <c r="E211" s="122"/>
      <c r="F211" s="121"/>
      <c r="G211" s="121"/>
      <c r="H211" s="121"/>
      <c r="I211" s="121"/>
      <c r="J211" s="121"/>
    </row>
    <row r="212" spans="2:10" ht="13.5">
      <c r="B212" s="121"/>
      <c r="C212" s="121"/>
      <c r="D212" s="121"/>
      <c r="E212" s="122"/>
      <c r="F212" s="121"/>
      <c r="G212" s="121"/>
      <c r="H212" s="121"/>
      <c r="I212" s="121"/>
      <c r="J212" s="121"/>
    </row>
    <row r="213" spans="2:10" ht="13.5">
      <c r="B213" s="121"/>
      <c r="C213" s="121"/>
      <c r="D213" s="121"/>
      <c r="E213" s="122"/>
      <c r="F213" s="121"/>
      <c r="G213" s="121"/>
      <c r="H213" s="121"/>
      <c r="I213" s="121"/>
      <c r="J213" s="121"/>
    </row>
    <row r="214" spans="2:10" ht="13.5">
      <c r="B214" s="121"/>
      <c r="C214" s="121"/>
      <c r="D214" s="121"/>
      <c r="E214" s="122"/>
      <c r="F214" s="121"/>
      <c r="G214" s="121"/>
      <c r="H214" s="121"/>
      <c r="I214" s="121"/>
      <c r="J214" s="121"/>
    </row>
    <row r="215" spans="2:10" ht="13.5">
      <c r="B215" s="121"/>
      <c r="C215" s="121"/>
      <c r="D215" s="121"/>
      <c r="E215" s="122"/>
      <c r="F215" s="121"/>
      <c r="G215" s="121"/>
      <c r="H215" s="121"/>
      <c r="I215" s="121"/>
      <c r="J215" s="121"/>
    </row>
    <row r="216" spans="2:10" ht="13.5">
      <c r="B216" s="121"/>
      <c r="C216" s="121"/>
      <c r="D216" s="121"/>
      <c r="E216" s="122"/>
      <c r="F216" s="121"/>
      <c r="G216" s="121"/>
      <c r="H216" s="121"/>
      <c r="I216" s="121"/>
      <c r="J216" s="121"/>
    </row>
    <row r="217" spans="2:10" ht="13.5">
      <c r="B217" s="121"/>
      <c r="C217" s="121"/>
      <c r="D217" s="121"/>
      <c r="E217" s="122"/>
      <c r="F217" s="121"/>
      <c r="G217" s="121"/>
      <c r="H217" s="121"/>
      <c r="I217" s="121"/>
      <c r="J217" s="121"/>
    </row>
    <row r="218" spans="2:10" ht="13.5">
      <c r="B218" s="121"/>
      <c r="C218" s="121"/>
      <c r="D218" s="121"/>
      <c r="E218" s="122"/>
      <c r="F218" s="121"/>
      <c r="G218" s="121"/>
      <c r="H218" s="121"/>
      <c r="I218" s="121"/>
      <c r="J218" s="121"/>
    </row>
    <row r="219" spans="2:10" ht="13.5">
      <c r="B219" s="121"/>
      <c r="C219" s="121"/>
      <c r="D219" s="121"/>
      <c r="E219" s="122"/>
      <c r="F219" s="121"/>
      <c r="G219" s="121"/>
      <c r="H219" s="121"/>
      <c r="I219" s="121"/>
      <c r="J219" s="121"/>
    </row>
    <row r="220" spans="2:10" ht="13.5">
      <c r="B220" s="121"/>
      <c r="C220" s="121"/>
      <c r="D220" s="121"/>
      <c r="E220" s="122"/>
      <c r="F220" s="121"/>
      <c r="G220" s="121"/>
      <c r="H220" s="121"/>
      <c r="I220" s="121"/>
      <c r="J220" s="121"/>
    </row>
    <row r="221" spans="2:10" ht="13.5">
      <c r="B221" s="121"/>
      <c r="C221" s="121"/>
      <c r="D221" s="121"/>
      <c r="E221" s="122"/>
      <c r="F221" s="121"/>
      <c r="G221" s="121"/>
      <c r="H221" s="121"/>
      <c r="I221" s="121"/>
      <c r="J221" s="121"/>
    </row>
    <row r="222" spans="2:10" ht="13.5">
      <c r="B222" s="121"/>
      <c r="C222" s="121"/>
      <c r="D222" s="121"/>
      <c r="E222" s="122"/>
      <c r="F222" s="121"/>
      <c r="G222" s="121"/>
      <c r="H222" s="121"/>
      <c r="I222" s="121"/>
      <c r="J222" s="121"/>
    </row>
    <row r="223" spans="2:10" ht="13.5">
      <c r="B223" s="121"/>
      <c r="C223" s="121"/>
      <c r="D223" s="121"/>
      <c r="E223" s="122"/>
      <c r="F223" s="121"/>
      <c r="G223" s="121"/>
      <c r="H223" s="121"/>
      <c r="I223" s="121"/>
      <c r="J223" s="121"/>
    </row>
    <row r="224" spans="2:10" ht="13.5">
      <c r="B224" s="121"/>
      <c r="C224" s="121"/>
      <c r="D224" s="121"/>
      <c r="E224" s="122"/>
      <c r="F224" s="121"/>
      <c r="G224" s="121"/>
      <c r="H224" s="121"/>
      <c r="I224" s="121"/>
      <c r="J224" s="121"/>
    </row>
    <row r="225" spans="2:10" ht="13.5">
      <c r="B225" s="121"/>
      <c r="C225" s="121"/>
      <c r="D225" s="121"/>
      <c r="E225" s="122"/>
      <c r="F225" s="121"/>
      <c r="G225" s="121"/>
      <c r="H225" s="121"/>
      <c r="I225" s="121"/>
      <c r="J225" s="121"/>
    </row>
    <row r="226" spans="2:10" ht="13.5">
      <c r="B226" s="121"/>
      <c r="C226" s="121"/>
      <c r="D226" s="121"/>
      <c r="E226" s="122"/>
      <c r="F226" s="121"/>
      <c r="G226" s="121"/>
      <c r="H226" s="121"/>
      <c r="I226" s="121"/>
      <c r="J226" s="121"/>
    </row>
    <row r="227" spans="2:10" ht="13.5">
      <c r="B227" s="121"/>
      <c r="C227" s="121"/>
      <c r="D227" s="121"/>
      <c r="E227" s="122"/>
      <c r="F227" s="121"/>
      <c r="G227" s="121"/>
      <c r="H227" s="121"/>
      <c r="I227" s="121"/>
      <c r="J227" s="121"/>
    </row>
    <row r="228" spans="2:10" ht="13.5">
      <c r="B228" s="121"/>
      <c r="C228" s="121"/>
      <c r="D228" s="121"/>
      <c r="E228" s="122"/>
      <c r="F228" s="121"/>
      <c r="G228" s="121"/>
      <c r="H228" s="121"/>
      <c r="I228" s="121"/>
      <c r="J228" s="121"/>
    </row>
    <row r="229" spans="2:10" ht="13.5">
      <c r="B229" s="121"/>
      <c r="C229" s="121"/>
      <c r="D229" s="121"/>
      <c r="E229" s="122"/>
      <c r="F229" s="121"/>
      <c r="G229" s="121"/>
      <c r="H229" s="121"/>
      <c r="I229" s="121"/>
      <c r="J229" s="121"/>
    </row>
    <row r="230" spans="2:10" ht="13.5">
      <c r="B230" s="121"/>
      <c r="C230" s="121"/>
      <c r="D230" s="121"/>
      <c r="E230" s="122"/>
      <c r="F230" s="121"/>
      <c r="G230" s="121"/>
      <c r="H230" s="121"/>
      <c r="I230" s="121"/>
      <c r="J230" s="121"/>
    </row>
    <row r="231" spans="2:10" ht="13.5">
      <c r="B231" s="121"/>
      <c r="C231" s="121"/>
      <c r="D231" s="121"/>
      <c r="E231" s="122"/>
      <c r="F231" s="121"/>
      <c r="G231" s="121"/>
      <c r="H231" s="121"/>
      <c r="I231" s="121"/>
      <c r="J231" s="121"/>
    </row>
    <row r="232" spans="2:10" ht="13.5">
      <c r="B232" s="121"/>
      <c r="C232" s="121"/>
      <c r="D232" s="121"/>
      <c r="E232" s="122"/>
      <c r="F232" s="121"/>
      <c r="G232" s="121"/>
      <c r="H232" s="121"/>
      <c r="I232" s="121"/>
      <c r="J232" s="121"/>
    </row>
    <row r="233" spans="2:10" ht="13.5">
      <c r="B233" s="121"/>
      <c r="C233" s="121"/>
      <c r="D233" s="121"/>
      <c r="E233" s="122"/>
      <c r="F233" s="121"/>
      <c r="G233" s="121"/>
      <c r="H233" s="121"/>
      <c r="I233" s="121"/>
      <c r="J233" s="121"/>
    </row>
    <row r="234" spans="2:10" ht="13.5">
      <c r="B234" s="121"/>
      <c r="C234" s="121"/>
      <c r="D234" s="121"/>
      <c r="E234" s="122"/>
      <c r="F234" s="121"/>
      <c r="G234" s="121"/>
      <c r="H234" s="121"/>
      <c r="I234" s="121"/>
      <c r="J234" s="121"/>
    </row>
    <row r="235" spans="2:10" ht="13.5">
      <c r="B235" s="121"/>
      <c r="C235" s="121"/>
      <c r="D235" s="121"/>
      <c r="E235" s="122"/>
      <c r="F235" s="121"/>
      <c r="G235" s="121"/>
      <c r="H235" s="121"/>
      <c r="I235" s="121"/>
      <c r="J235" s="121"/>
    </row>
    <row r="236" spans="2:10" ht="13.5">
      <c r="B236" s="121"/>
      <c r="C236" s="121"/>
      <c r="D236" s="121"/>
      <c r="E236" s="122"/>
      <c r="F236" s="121"/>
      <c r="G236" s="121"/>
      <c r="H236" s="121"/>
      <c r="I236" s="121"/>
      <c r="J236" s="121"/>
    </row>
    <row r="237" spans="2:10" ht="13.5">
      <c r="B237" s="121"/>
      <c r="C237" s="121"/>
      <c r="D237" s="121"/>
      <c r="E237" s="122"/>
      <c r="F237" s="121"/>
      <c r="G237" s="121"/>
      <c r="H237" s="121"/>
      <c r="I237" s="121"/>
      <c r="J237" s="121"/>
    </row>
    <row r="238" spans="2:10" ht="13.5">
      <c r="B238" s="121"/>
      <c r="C238" s="121"/>
      <c r="D238" s="121"/>
      <c r="E238" s="122"/>
      <c r="F238" s="121"/>
      <c r="G238" s="121"/>
      <c r="H238" s="121"/>
      <c r="I238" s="121"/>
      <c r="J238" s="121"/>
    </row>
    <row r="239" spans="2:10" ht="13.5">
      <c r="B239" s="121"/>
      <c r="C239" s="121"/>
      <c r="D239" s="121"/>
      <c r="E239" s="122"/>
      <c r="F239" s="121"/>
      <c r="G239" s="121"/>
      <c r="H239" s="121"/>
      <c r="I239" s="121"/>
      <c r="J239" s="121"/>
    </row>
    <row r="240" spans="2:10" ht="13.5">
      <c r="B240" s="121"/>
      <c r="C240" s="121"/>
      <c r="D240" s="121"/>
      <c r="E240" s="122"/>
      <c r="F240" s="121"/>
      <c r="G240" s="121"/>
      <c r="H240" s="121"/>
      <c r="I240" s="121"/>
      <c r="J240" s="121"/>
    </row>
    <row r="241" spans="2:10" ht="13.5">
      <c r="B241" s="121"/>
      <c r="C241" s="121"/>
      <c r="D241" s="121"/>
      <c r="E241" s="122"/>
      <c r="F241" s="121"/>
      <c r="G241" s="121"/>
      <c r="H241" s="121"/>
      <c r="I241" s="121"/>
      <c r="J241" s="121"/>
    </row>
    <row r="242" spans="2:10" ht="13.5">
      <c r="B242" s="121"/>
      <c r="C242" s="121"/>
      <c r="D242" s="121"/>
      <c r="E242" s="122"/>
      <c r="F242" s="121"/>
      <c r="G242" s="121"/>
      <c r="H242" s="121"/>
      <c r="I242" s="121"/>
      <c r="J242" s="121"/>
    </row>
    <row r="243" spans="2:10" ht="13.5">
      <c r="B243" s="121"/>
      <c r="C243" s="121"/>
      <c r="D243" s="121"/>
      <c r="E243" s="122"/>
      <c r="F243" s="121"/>
      <c r="G243" s="121"/>
      <c r="H243" s="121"/>
      <c r="I243" s="121"/>
      <c r="J243" s="121"/>
    </row>
    <row r="244" spans="2:10" ht="13.5">
      <c r="B244" s="121"/>
      <c r="C244" s="121"/>
      <c r="D244" s="121"/>
      <c r="E244" s="122"/>
      <c r="F244" s="121"/>
      <c r="G244" s="121"/>
      <c r="H244" s="121"/>
      <c r="I244" s="121"/>
      <c r="J244" s="121"/>
    </row>
    <row r="245" spans="2:10" ht="13.5">
      <c r="B245" s="121"/>
      <c r="C245" s="121"/>
      <c r="D245" s="121"/>
      <c r="E245" s="122"/>
      <c r="F245" s="121"/>
      <c r="G245" s="121"/>
      <c r="H245" s="121"/>
      <c r="I245" s="121"/>
      <c r="J245" s="121"/>
    </row>
    <row r="246" spans="2:10" ht="13.5">
      <c r="B246" s="121"/>
      <c r="C246" s="121"/>
      <c r="D246" s="121"/>
      <c r="E246" s="122"/>
      <c r="F246" s="121"/>
      <c r="G246" s="121"/>
      <c r="H246" s="121"/>
      <c r="I246" s="121"/>
      <c r="J246" s="121"/>
    </row>
    <row r="247" spans="2:10" ht="13.5">
      <c r="B247" s="121"/>
      <c r="C247" s="121"/>
      <c r="D247" s="121"/>
      <c r="E247" s="122"/>
      <c r="F247" s="121"/>
      <c r="G247" s="121"/>
      <c r="H247" s="121"/>
      <c r="I247" s="121"/>
      <c r="J247" s="121"/>
    </row>
    <row r="248" spans="2:10" ht="13.5">
      <c r="B248" s="121"/>
      <c r="C248" s="121"/>
      <c r="D248" s="121"/>
      <c r="E248" s="122"/>
      <c r="F248" s="121"/>
      <c r="G248" s="121"/>
      <c r="H248" s="121"/>
      <c r="I248" s="121"/>
      <c r="J248" s="121"/>
    </row>
    <row r="249" spans="2:10" ht="13.5">
      <c r="B249" s="121"/>
      <c r="C249" s="121"/>
      <c r="D249" s="121"/>
      <c r="E249" s="122"/>
      <c r="F249" s="121"/>
      <c r="G249" s="121"/>
      <c r="H249" s="121"/>
      <c r="I249" s="121"/>
      <c r="J249" s="121"/>
    </row>
    <row r="250" spans="2:10" ht="13.5">
      <c r="B250" s="121"/>
      <c r="C250" s="121"/>
      <c r="D250" s="121"/>
      <c r="E250" s="122"/>
      <c r="F250" s="121"/>
      <c r="G250" s="121"/>
      <c r="H250" s="121"/>
      <c r="I250" s="121"/>
      <c r="J250" s="121"/>
    </row>
    <row r="251" spans="2:10" ht="13.5">
      <c r="B251" s="121"/>
      <c r="C251" s="121"/>
      <c r="D251" s="121"/>
      <c r="E251" s="122"/>
      <c r="F251" s="121"/>
      <c r="G251" s="121"/>
      <c r="H251" s="121"/>
      <c r="I251" s="121"/>
      <c r="J251" s="121"/>
    </row>
    <row r="252" spans="2:10" ht="13.5">
      <c r="B252" s="121"/>
      <c r="C252" s="121"/>
      <c r="D252" s="121"/>
      <c r="E252" s="122"/>
      <c r="F252" s="121"/>
      <c r="G252" s="121"/>
      <c r="H252" s="121"/>
      <c r="I252" s="121"/>
      <c r="J252" s="121"/>
    </row>
    <row r="253" spans="2:10" ht="13.5">
      <c r="B253" s="121"/>
      <c r="C253" s="121"/>
      <c r="D253" s="121"/>
      <c r="E253" s="122"/>
      <c r="F253" s="121"/>
      <c r="G253" s="121"/>
      <c r="H253" s="121"/>
      <c r="I253" s="121"/>
      <c r="J253" s="121"/>
    </row>
    <row r="254" spans="2:10" ht="13.5">
      <c r="B254" s="121"/>
      <c r="C254" s="121"/>
      <c r="D254" s="121"/>
      <c r="E254" s="122"/>
      <c r="F254" s="121"/>
      <c r="G254" s="121"/>
      <c r="H254" s="121"/>
      <c r="I254" s="121"/>
      <c r="J254" s="121"/>
    </row>
    <row r="255" spans="2:10" ht="13.5">
      <c r="B255" s="121"/>
      <c r="C255" s="121"/>
      <c r="D255" s="121"/>
      <c r="E255" s="122"/>
      <c r="F255" s="121"/>
      <c r="G255" s="121"/>
      <c r="H255" s="121"/>
      <c r="I255" s="121"/>
      <c r="J255" s="121"/>
    </row>
    <row r="256" spans="2:10" ht="13.5">
      <c r="B256" s="121"/>
      <c r="C256" s="121"/>
      <c r="D256" s="121"/>
      <c r="E256" s="122"/>
      <c r="F256" s="121"/>
      <c r="G256" s="121"/>
      <c r="H256" s="121"/>
      <c r="I256" s="121"/>
      <c r="J256" s="121"/>
    </row>
    <row r="257" spans="2:10" ht="13.5">
      <c r="B257" s="121"/>
      <c r="C257" s="121"/>
      <c r="D257" s="121"/>
      <c r="E257" s="122"/>
      <c r="F257" s="121"/>
      <c r="G257" s="121"/>
      <c r="H257" s="121"/>
      <c r="I257" s="121"/>
      <c r="J257" s="121"/>
    </row>
    <row r="258" spans="2:10" ht="13.5">
      <c r="B258" s="121"/>
      <c r="C258" s="121"/>
      <c r="D258" s="121"/>
      <c r="E258" s="122"/>
      <c r="F258" s="121"/>
      <c r="G258" s="121"/>
      <c r="H258" s="121"/>
      <c r="I258" s="121"/>
      <c r="J258" s="121"/>
    </row>
    <row r="259" spans="2:10" ht="13.5">
      <c r="B259" s="121"/>
      <c r="C259" s="121"/>
      <c r="D259" s="121"/>
      <c r="E259" s="122"/>
      <c r="F259" s="121"/>
      <c r="G259" s="121"/>
      <c r="H259" s="121"/>
      <c r="I259" s="121"/>
      <c r="J259" s="121"/>
    </row>
    <row r="260" spans="2:10" ht="13.5">
      <c r="B260" s="121"/>
      <c r="C260" s="121"/>
      <c r="D260" s="121"/>
      <c r="E260" s="122"/>
      <c r="F260" s="121"/>
      <c r="G260" s="121"/>
      <c r="H260" s="121"/>
      <c r="I260" s="121"/>
      <c r="J260" s="121"/>
    </row>
    <row r="261" spans="2:10" ht="13.5">
      <c r="B261" s="121"/>
      <c r="C261" s="121"/>
      <c r="D261" s="121"/>
      <c r="E261" s="122"/>
      <c r="F261" s="121"/>
      <c r="G261" s="121"/>
      <c r="H261" s="121"/>
      <c r="I261" s="121"/>
      <c r="J261" s="121"/>
    </row>
    <row r="262" spans="2:10" ht="13.5">
      <c r="B262" s="121"/>
      <c r="C262" s="121"/>
      <c r="D262" s="121"/>
      <c r="E262" s="122"/>
      <c r="F262" s="121"/>
      <c r="G262" s="121"/>
      <c r="H262" s="121"/>
      <c r="I262" s="121"/>
      <c r="J262" s="121"/>
    </row>
    <row r="263" spans="2:10" ht="13.5">
      <c r="B263" s="121"/>
      <c r="C263" s="121"/>
      <c r="D263" s="121"/>
      <c r="E263" s="122"/>
      <c r="F263" s="121"/>
      <c r="G263" s="121"/>
      <c r="H263" s="121"/>
      <c r="I263" s="121"/>
      <c r="J263" s="121"/>
    </row>
    <row r="264" spans="2:10" ht="13.5">
      <c r="B264" s="121"/>
      <c r="C264" s="121"/>
      <c r="D264" s="121"/>
      <c r="E264" s="122"/>
      <c r="F264" s="121"/>
      <c r="G264" s="121"/>
      <c r="H264" s="121"/>
      <c r="I264" s="121"/>
      <c r="J264" s="121"/>
    </row>
    <row r="265" spans="2:10" ht="13.5">
      <c r="B265" s="121"/>
      <c r="C265" s="121"/>
      <c r="D265" s="121"/>
      <c r="E265" s="122"/>
      <c r="F265" s="121"/>
      <c r="G265" s="121"/>
      <c r="H265" s="121"/>
      <c r="I265" s="121"/>
      <c r="J265" s="121"/>
    </row>
    <row r="266" spans="2:10" ht="13.5">
      <c r="B266" s="121"/>
      <c r="C266" s="121"/>
      <c r="D266" s="121"/>
      <c r="E266" s="122"/>
      <c r="F266" s="121"/>
      <c r="G266" s="121"/>
      <c r="H266" s="121"/>
      <c r="I266" s="121"/>
      <c r="J266" s="121"/>
    </row>
  </sheetData>
  <sheetProtection/>
  <mergeCells count="56">
    <mergeCell ref="C150:D150"/>
    <mergeCell ref="F150:H150"/>
    <mergeCell ref="I150:J150"/>
    <mergeCell ref="C124:D124"/>
    <mergeCell ref="F124:H124"/>
    <mergeCell ref="I124:J124"/>
    <mergeCell ref="C134:D134"/>
    <mergeCell ref="F134:H134"/>
    <mergeCell ref="I134:J134"/>
    <mergeCell ref="C102:D102"/>
    <mergeCell ref="F102:H102"/>
    <mergeCell ref="I102:J102"/>
    <mergeCell ref="C111:D111"/>
    <mergeCell ref="F111:H111"/>
    <mergeCell ref="I111:J111"/>
    <mergeCell ref="C80:D80"/>
    <mergeCell ref="F80:H80"/>
    <mergeCell ref="I80:J80"/>
    <mergeCell ref="C91:D91"/>
    <mergeCell ref="F91:H91"/>
    <mergeCell ref="I91:J91"/>
    <mergeCell ref="C63:D63"/>
    <mergeCell ref="F63:H63"/>
    <mergeCell ref="I63:J63"/>
    <mergeCell ref="C73:D73"/>
    <mergeCell ref="F73:H73"/>
    <mergeCell ref="I73:J73"/>
    <mergeCell ref="C43:D43"/>
    <mergeCell ref="F43:H43"/>
    <mergeCell ref="I43:J43"/>
    <mergeCell ref="C55:D55"/>
    <mergeCell ref="F55:H55"/>
    <mergeCell ref="I55:J55"/>
    <mergeCell ref="C30:D30"/>
    <mergeCell ref="F30:H30"/>
    <mergeCell ref="I30:J30"/>
    <mergeCell ref="C36:D36"/>
    <mergeCell ref="F36:H36"/>
    <mergeCell ref="I36:J36"/>
    <mergeCell ref="H6:H7"/>
    <mergeCell ref="I6:I7"/>
    <mergeCell ref="J6:J7"/>
    <mergeCell ref="E9:F9"/>
    <mergeCell ref="C11:D11"/>
    <mergeCell ref="F11:H11"/>
    <mergeCell ref="I11:J11"/>
    <mergeCell ref="B3:J3"/>
    <mergeCell ref="H4:J5"/>
    <mergeCell ref="B5:C5"/>
    <mergeCell ref="D5:E5"/>
    <mergeCell ref="F5:G5"/>
    <mergeCell ref="B6:B7"/>
    <mergeCell ref="C6:C7"/>
    <mergeCell ref="D6:D7"/>
    <mergeCell ref="E6:E7"/>
    <mergeCell ref="F6:G7"/>
  </mergeCells>
  <printOptions/>
  <pageMargins left="0.787401575" right="0.787401575" top="0.984251969" bottom="0.984251969" header="0.492125985" footer="0.492125985"/>
  <pageSetup horizontalDpi="1200" verticalDpi="12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6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4.8515625" style="121" customWidth="1"/>
    <col min="2" max="2" width="26.8515625" style="123" bestFit="1" customWidth="1"/>
    <col min="3" max="3" width="7.28125" style="123" bestFit="1" customWidth="1"/>
    <col min="4" max="4" width="20.7109375" style="123" bestFit="1" customWidth="1"/>
    <col min="5" max="5" width="6.140625" style="144" bestFit="1" customWidth="1"/>
    <col min="6" max="6" width="11.140625" style="123" bestFit="1" customWidth="1"/>
    <col min="7" max="7" width="3.421875" style="123" bestFit="1" customWidth="1"/>
    <col min="8" max="8" width="13.57421875" style="123" bestFit="1" customWidth="1"/>
    <col min="9" max="9" width="16.28125" style="123" bestFit="1" customWidth="1"/>
    <col min="10" max="10" width="13.140625" style="123" bestFit="1" customWidth="1"/>
    <col min="11" max="12" width="9.140625" style="121" customWidth="1"/>
    <col min="13" max="16384" width="9.140625" style="123" customWidth="1"/>
  </cols>
  <sheetData>
    <row r="1" spans="2:10" ht="13.5">
      <c r="B1" s="121"/>
      <c r="C1" s="121"/>
      <c r="D1" s="121"/>
      <c r="E1" s="122"/>
      <c r="F1" s="121"/>
      <c r="G1" s="121"/>
      <c r="H1" s="121"/>
      <c r="I1" s="121"/>
      <c r="J1" s="121"/>
    </row>
    <row r="2" spans="2:10" ht="14.25" thickBot="1">
      <c r="B2" s="121"/>
      <c r="C2" s="121"/>
      <c r="D2" s="121"/>
      <c r="E2" s="122"/>
      <c r="F2" s="121"/>
      <c r="G2" s="121"/>
      <c r="H2" s="121"/>
      <c r="I2" s="121"/>
      <c r="J2" s="121"/>
    </row>
    <row r="3" spans="2:10" ht="21" customHeight="1" thickBot="1">
      <c r="B3" s="255" t="s">
        <v>489</v>
      </c>
      <c r="C3" s="256"/>
      <c r="D3" s="256"/>
      <c r="E3" s="256"/>
      <c r="F3" s="256"/>
      <c r="G3" s="256"/>
      <c r="H3" s="256"/>
      <c r="I3" s="256"/>
      <c r="J3" s="257"/>
    </row>
    <row r="4" spans="2:10" ht="21" customHeight="1">
      <c r="B4" s="124"/>
      <c r="C4" s="124"/>
      <c r="D4" s="124"/>
      <c r="E4" s="124"/>
      <c r="F4" s="124"/>
      <c r="G4" s="124"/>
      <c r="H4" s="258" t="s">
        <v>790</v>
      </c>
      <c r="I4" s="259"/>
      <c r="J4" s="259"/>
    </row>
    <row r="5" spans="2:10" ht="19.5" customHeight="1">
      <c r="B5" s="261"/>
      <c r="C5" s="261"/>
      <c r="D5" s="262"/>
      <c r="E5" s="262"/>
      <c r="F5" s="263"/>
      <c r="G5" s="263"/>
      <c r="H5" s="260"/>
      <c r="I5" s="260"/>
      <c r="J5" s="260"/>
    </row>
    <row r="6" spans="2:10" ht="28.5" customHeight="1">
      <c r="B6" s="264" t="s">
        <v>176</v>
      </c>
      <c r="C6" s="265" t="s">
        <v>491</v>
      </c>
      <c r="D6" s="266" t="s">
        <v>177</v>
      </c>
      <c r="E6" s="268" t="s">
        <v>492</v>
      </c>
      <c r="F6" s="270" t="s">
        <v>493</v>
      </c>
      <c r="G6" s="271"/>
      <c r="H6" s="235" t="s">
        <v>178</v>
      </c>
      <c r="I6" s="235" t="s">
        <v>494</v>
      </c>
      <c r="J6" s="238" t="s">
        <v>182</v>
      </c>
    </row>
    <row r="7" spans="2:10" ht="24" customHeight="1">
      <c r="B7" s="264"/>
      <c r="C7" s="265"/>
      <c r="D7" s="267"/>
      <c r="E7" s="269"/>
      <c r="F7" s="272"/>
      <c r="G7" s="273"/>
      <c r="H7" s="236"/>
      <c r="I7" s="237"/>
      <c r="J7" s="239"/>
    </row>
    <row r="8" spans="2:10" ht="22.5" customHeight="1" thickBot="1">
      <c r="B8" s="127"/>
      <c r="C8" s="128"/>
      <c r="D8" s="129"/>
      <c r="E8" s="128"/>
      <c r="F8" s="130"/>
      <c r="G8" s="130"/>
      <c r="H8" s="128"/>
      <c r="I8" s="130"/>
      <c r="J8" s="128"/>
    </row>
    <row r="9" spans="1:12" s="133" customFormat="1" ht="30" customHeight="1" thickBot="1">
      <c r="A9" s="131"/>
      <c r="B9" s="129"/>
      <c r="C9" s="130"/>
      <c r="D9" s="132" t="s">
        <v>179</v>
      </c>
      <c r="E9" s="274">
        <f>(I11+I30+I36+I43+I55+I63+I73+I80+I91+I102+I111+I124+I134+I150)</f>
        <v>0</v>
      </c>
      <c r="F9" s="275"/>
      <c r="G9" s="130"/>
      <c r="H9" s="124"/>
      <c r="I9" s="124"/>
      <c r="J9" s="124"/>
      <c r="K9" s="131"/>
      <c r="L9" s="131"/>
    </row>
    <row r="10" spans="2:10" ht="15" customHeight="1">
      <c r="B10" s="134"/>
      <c r="C10" s="125"/>
      <c r="D10" s="125"/>
      <c r="E10" s="125"/>
      <c r="F10" s="135"/>
      <c r="G10" s="126"/>
      <c r="H10" s="124"/>
      <c r="I10" s="124"/>
      <c r="J10" s="124"/>
    </row>
    <row r="11" spans="2:10" ht="15" customHeight="1">
      <c r="B11" s="85" t="s">
        <v>18</v>
      </c>
      <c r="C11" s="226" t="s">
        <v>495</v>
      </c>
      <c r="D11" s="226"/>
      <c r="E11" s="86"/>
      <c r="F11" s="227" t="s">
        <v>496</v>
      </c>
      <c r="G11" s="276"/>
      <c r="H11" s="277"/>
      <c r="I11" s="278">
        <f>SUM(J13:J28)</f>
        <v>0</v>
      </c>
      <c r="J11" s="277"/>
    </row>
    <row r="12" spans="2:10" s="121" customFormat="1" ht="20.25" customHeight="1">
      <c r="B12" s="136"/>
      <c r="C12" s="137"/>
      <c r="D12" s="137"/>
      <c r="E12" s="138"/>
      <c r="F12" s="136"/>
      <c r="G12" s="136"/>
      <c r="H12" s="136"/>
      <c r="I12" s="136"/>
      <c r="J12" s="136"/>
    </row>
    <row r="13" spans="2:10" ht="13.5" customHeight="1">
      <c r="B13" s="91" t="s">
        <v>497</v>
      </c>
      <c r="C13" s="92" t="s">
        <v>498</v>
      </c>
      <c r="D13" s="93" t="s">
        <v>499</v>
      </c>
      <c r="E13" s="92" t="s">
        <v>500</v>
      </c>
      <c r="F13" s="92" t="s">
        <v>501</v>
      </c>
      <c r="G13" s="92" t="s">
        <v>502</v>
      </c>
      <c r="H13" s="139">
        <v>5.1</v>
      </c>
      <c r="I13" s="139"/>
      <c r="J13" s="140">
        <f>5*(I13)*H13</f>
        <v>0</v>
      </c>
    </row>
    <row r="14" spans="2:10" ht="13.5" customHeight="1">
      <c r="B14" s="91"/>
      <c r="C14" s="92" t="s">
        <v>498</v>
      </c>
      <c r="D14" s="93" t="s">
        <v>499</v>
      </c>
      <c r="E14" s="92" t="s">
        <v>500</v>
      </c>
      <c r="F14" s="92" t="s">
        <v>503</v>
      </c>
      <c r="G14" s="92" t="s">
        <v>502</v>
      </c>
      <c r="H14" s="139">
        <v>5.1</v>
      </c>
      <c r="I14" s="139"/>
      <c r="J14" s="140">
        <f aca="true" t="shared" si="0" ref="J14:J28">5*(I14)*H14</f>
        <v>0</v>
      </c>
    </row>
    <row r="15" spans="2:10" ht="13.5" customHeight="1">
      <c r="B15" s="96"/>
      <c r="C15" s="92" t="s">
        <v>498</v>
      </c>
      <c r="D15" s="93" t="s">
        <v>504</v>
      </c>
      <c r="E15" s="92" t="s">
        <v>505</v>
      </c>
      <c r="F15" s="92" t="s">
        <v>501</v>
      </c>
      <c r="G15" s="92" t="s">
        <v>502</v>
      </c>
      <c r="H15" s="139">
        <v>5.1</v>
      </c>
      <c r="I15" s="139"/>
      <c r="J15" s="140">
        <f t="shared" si="0"/>
        <v>0</v>
      </c>
    </row>
    <row r="16" spans="2:10" ht="13.5" customHeight="1">
      <c r="B16" s="91"/>
      <c r="C16" s="92" t="s">
        <v>498</v>
      </c>
      <c r="D16" s="93" t="s">
        <v>504</v>
      </c>
      <c r="E16" s="92" t="s">
        <v>506</v>
      </c>
      <c r="F16" s="92" t="s">
        <v>503</v>
      </c>
      <c r="G16" s="92" t="s">
        <v>502</v>
      </c>
      <c r="H16" s="139">
        <v>5.1</v>
      </c>
      <c r="I16" s="139"/>
      <c r="J16" s="140">
        <f t="shared" si="0"/>
        <v>0</v>
      </c>
    </row>
    <row r="17" spans="2:10" ht="13.5" customHeight="1">
      <c r="B17" s="91"/>
      <c r="C17" s="92" t="s">
        <v>498</v>
      </c>
      <c r="D17" s="93" t="s">
        <v>507</v>
      </c>
      <c r="E17" s="92" t="s">
        <v>508</v>
      </c>
      <c r="F17" s="92" t="s">
        <v>501</v>
      </c>
      <c r="G17" s="92" t="s">
        <v>502</v>
      </c>
      <c r="H17" s="139">
        <v>4.5</v>
      </c>
      <c r="I17" s="139"/>
      <c r="J17" s="140">
        <f t="shared" si="0"/>
        <v>0</v>
      </c>
    </row>
    <row r="18" spans="2:10" ht="13.5" customHeight="1">
      <c r="B18" s="91"/>
      <c r="C18" s="92" t="s">
        <v>498</v>
      </c>
      <c r="D18" s="93" t="s">
        <v>507</v>
      </c>
      <c r="E18" s="92" t="s">
        <v>508</v>
      </c>
      <c r="F18" s="92" t="s">
        <v>503</v>
      </c>
      <c r="G18" s="92" t="s">
        <v>502</v>
      </c>
      <c r="H18" s="139">
        <v>4.5</v>
      </c>
      <c r="I18" s="139"/>
      <c r="J18" s="140">
        <f t="shared" si="0"/>
        <v>0</v>
      </c>
    </row>
    <row r="19" spans="2:10" ht="13.5" customHeight="1">
      <c r="B19" s="91"/>
      <c r="C19" s="92" t="s">
        <v>498</v>
      </c>
      <c r="D19" s="93" t="s">
        <v>509</v>
      </c>
      <c r="E19" s="92" t="s">
        <v>510</v>
      </c>
      <c r="F19" s="92" t="s">
        <v>501</v>
      </c>
      <c r="G19" s="92" t="s">
        <v>502</v>
      </c>
      <c r="H19" s="139">
        <v>3.4</v>
      </c>
      <c r="I19" s="139"/>
      <c r="J19" s="140">
        <f t="shared" si="0"/>
        <v>0</v>
      </c>
    </row>
    <row r="20" spans="2:10" ht="13.5" customHeight="1">
      <c r="B20" s="91"/>
      <c r="C20" s="92" t="s">
        <v>498</v>
      </c>
      <c r="D20" s="93" t="s">
        <v>211</v>
      </c>
      <c r="E20" s="92" t="s">
        <v>510</v>
      </c>
      <c r="F20" s="92" t="s">
        <v>503</v>
      </c>
      <c r="G20" s="92" t="s">
        <v>502</v>
      </c>
      <c r="H20" s="139">
        <v>3.4</v>
      </c>
      <c r="I20" s="139"/>
      <c r="J20" s="140">
        <f t="shared" si="0"/>
        <v>0</v>
      </c>
    </row>
    <row r="21" spans="2:10" ht="13.5" customHeight="1">
      <c r="B21" s="91" t="s">
        <v>511</v>
      </c>
      <c r="C21" s="92" t="s">
        <v>512</v>
      </c>
      <c r="D21" s="93" t="s">
        <v>513</v>
      </c>
      <c r="E21" s="92" t="s">
        <v>514</v>
      </c>
      <c r="F21" s="92" t="s">
        <v>501</v>
      </c>
      <c r="G21" s="92" t="s">
        <v>502</v>
      </c>
      <c r="H21" s="139">
        <v>5.1</v>
      </c>
      <c r="I21" s="139"/>
      <c r="J21" s="140">
        <f t="shared" si="0"/>
        <v>0</v>
      </c>
    </row>
    <row r="22" spans="2:10" ht="13.5" customHeight="1">
      <c r="B22" s="91"/>
      <c r="C22" s="92" t="s">
        <v>512</v>
      </c>
      <c r="D22" s="93" t="s">
        <v>515</v>
      </c>
      <c r="E22" s="92" t="s">
        <v>516</v>
      </c>
      <c r="F22" s="92" t="s">
        <v>503</v>
      </c>
      <c r="G22" s="92" t="s">
        <v>502</v>
      </c>
      <c r="H22" s="139">
        <v>5.1</v>
      </c>
      <c r="I22" s="139"/>
      <c r="J22" s="140">
        <f t="shared" si="0"/>
        <v>0</v>
      </c>
    </row>
    <row r="23" spans="2:10" ht="13.5" customHeight="1">
      <c r="B23" s="96"/>
      <c r="C23" s="92" t="s">
        <v>512</v>
      </c>
      <c r="D23" s="93" t="s">
        <v>517</v>
      </c>
      <c r="E23" s="92" t="s">
        <v>518</v>
      </c>
      <c r="F23" s="92" t="s">
        <v>501</v>
      </c>
      <c r="G23" s="92" t="s">
        <v>502</v>
      </c>
      <c r="H23" s="139">
        <v>5.1</v>
      </c>
      <c r="I23" s="139"/>
      <c r="J23" s="140">
        <f t="shared" si="0"/>
        <v>0</v>
      </c>
    </row>
    <row r="24" spans="2:10" ht="13.5" customHeight="1">
      <c r="B24" s="91"/>
      <c r="C24" s="92" t="s">
        <v>512</v>
      </c>
      <c r="D24" s="93" t="s">
        <v>517</v>
      </c>
      <c r="E24" s="92" t="s">
        <v>518</v>
      </c>
      <c r="F24" s="92" t="s">
        <v>503</v>
      </c>
      <c r="G24" s="92" t="s">
        <v>502</v>
      </c>
      <c r="H24" s="139">
        <v>5.1</v>
      </c>
      <c r="I24" s="139"/>
      <c r="J24" s="140">
        <f>5*(I24)*H24</f>
        <v>0</v>
      </c>
    </row>
    <row r="25" spans="2:10" ht="13.5" customHeight="1">
      <c r="B25" s="91"/>
      <c r="C25" s="92" t="s">
        <v>512</v>
      </c>
      <c r="D25" s="93" t="s">
        <v>519</v>
      </c>
      <c r="E25" s="92" t="s">
        <v>520</v>
      </c>
      <c r="F25" s="92" t="s">
        <v>501</v>
      </c>
      <c r="G25" s="92" t="s">
        <v>502</v>
      </c>
      <c r="H25" s="139">
        <v>4.5</v>
      </c>
      <c r="I25" s="139"/>
      <c r="J25" s="140">
        <f t="shared" si="0"/>
        <v>0</v>
      </c>
    </row>
    <row r="26" spans="2:10" ht="13.5" customHeight="1">
      <c r="B26" s="91"/>
      <c r="C26" s="92" t="s">
        <v>512</v>
      </c>
      <c r="D26" s="93" t="s">
        <v>519</v>
      </c>
      <c r="E26" s="92" t="s">
        <v>520</v>
      </c>
      <c r="F26" s="92" t="s">
        <v>503</v>
      </c>
      <c r="G26" s="92" t="s">
        <v>502</v>
      </c>
      <c r="H26" s="139">
        <v>4.5</v>
      </c>
      <c r="I26" s="139"/>
      <c r="J26" s="140">
        <f t="shared" si="0"/>
        <v>0</v>
      </c>
    </row>
    <row r="27" spans="2:10" ht="13.5" customHeight="1">
      <c r="B27" s="91"/>
      <c r="C27" s="92" t="s">
        <v>512</v>
      </c>
      <c r="D27" s="93" t="s">
        <v>211</v>
      </c>
      <c r="E27" s="92" t="s">
        <v>521</v>
      </c>
      <c r="F27" s="92" t="s">
        <v>501</v>
      </c>
      <c r="G27" s="92" t="s">
        <v>502</v>
      </c>
      <c r="H27" s="139">
        <v>3.4</v>
      </c>
      <c r="I27" s="139"/>
      <c r="J27" s="140">
        <f t="shared" si="0"/>
        <v>0</v>
      </c>
    </row>
    <row r="28" spans="2:10" ht="13.5" customHeight="1">
      <c r="B28" s="91"/>
      <c r="C28" s="92" t="s">
        <v>512</v>
      </c>
      <c r="D28" s="93" t="s">
        <v>211</v>
      </c>
      <c r="E28" s="92" t="s">
        <v>521</v>
      </c>
      <c r="F28" s="92" t="s">
        <v>503</v>
      </c>
      <c r="G28" s="92" t="s">
        <v>502</v>
      </c>
      <c r="H28" s="139">
        <v>3.4</v>
      </c>
      <c r="I28" s="139"/>
      <c r="J28" s="140">
        <f t="shared" si="0"/>
        <v>0</v>
      </c>
    </row>
    <row r="29" spans="2:10" ht="13.5" customHeight="1">
      <c r="B29" s="97"/>
      <c r="C29" s="98"/>
      <c r="D29" s="99"/>
      <c r="E29" s="98"/>
      <c r="F29" s="98"/>
      <c r="G29" s="98"/>
      <c r="H29" s="139"/>
      <c r="I29" s="139"/>
      <c r="J29" s="139"/>
    </row>
    <row r="30" spans="2:10" ht="13.5" customHeight="1">
      <c r="B30" s="85" t="s">
        <v>83</v>
      </c>
      <c r="C30" s="226" t="s">
        <v>522</v>
      </c>
      <c r="D30" s="226"/>
      <c r="E30" s="86"/>
      <c r="F30" s="227" t="s">
        <v>523</v>
      </c>
      <c r="G30" s="276"/>
      <c r="H30" s="277"/>
      <c r="I30" s="278">
        <f>SUM(J32:J34)</f>
        <v>0</v>
      </c>
      <c r="J30" s="277"/>
    </row>
    <row r="31" spans="2:10" ht="13.5" customHeight="1">
      <c r="B31" s="100"/>
      <c r="C31" s="98"/>
      <c r="D31" s="98"/>
      <c r="E31" s="98"/>
      <c r="F31" s="101"/>
      <c r="G31" s="98"/>
      <c r="H31" s="139"/>
      <c r="I31" s="139"/>
      <c r="J31" s="139"/>
    </row>
    <row r="32" spans="2:10" ht="13.5" customHeight="1">
      <c r="B32" s="93" t="s">
        <v>524</v>
      </c>
      <c r="C32" s="93" t="s">
        <v>525</v>
      </c>
      <c r="D32" s="93" t="s">
        <v>526</v>
      </c>
      <c r="E32" s="92" t="s">
        <v>527</v>
      </c>
      <c r="F32" s="92" t="s">
        <v>528</v>
      </c>
      <c r="G32" s="92" t="s">
        <v>529</v>
      </c>
      <c r="H32" s="139">
        <v>4.9</v>
      </c>
      <c r="I32" s="139"/>
      <c r="J32" s="139">
        <f>5*I32*H32</f>
        <v>0</v>
      </c>
    </row>
    <row r="33" spans="2:10" ht="13.5" customHeight="1">
      <c r="B33" s="93" t="s">
        <v>530</v>
      </c>
      <c r="C33" s="93" t="s">
        <v>531</v>
      </c>
      <c r="D33" s="93" t="s">
        <v>532</v>
      </c>
      <c r="E33" s="92" t="s">
        <v>533</v>
      </c>
      <c r="F33" s="92" t="s">
        <v>534</v>
      </c>
      <c r="G33" s="92" t="s">
        <v>529</v>
      </c>
      <c r="H33" s="139">
        <v>4.6</v>
      </c>
      <c r="I33" s="139"/>
      <c r="J33" s="139"/>
    </row>
    <row r="34" spans="2:10" ht="13.5" customHeight="1">
      <c r="B34" s="93" t="s">
        <v>535</v>
      </c>
      <c r="C34" s="93" t="s">
        <v>536</v>
      </c>
      <c r="D34" s="93" t="s">
        <v>537</v>
      </c>
      <c r="E34" s="92" t="s">
        <v>538</v>
      </c>
      <c r="F34" s="92" t="s">
        <v>528</v>
      </c>
      <c r="G34" s="92" t="s">
        <v>529</v>
      </c>
      <c r="H34" s="139">
        <v>3.2</v>
      </c>
      <c r="I34" s="139"/>
      <c r="J34" s="139"/>
    </row>
    <row r="35" spans="2:10" ht="13.5" customHeight="1">
      <c r="B35" s="97"/>
      <c r="C35" s="98"/>
      <c r="D35" s="99"/>
      <c r="E35" s="98"/>
      <c r="F35" s="98"/>
      <c r="G35" s="98"/>
      <c r="H35" s="139"/>
      <c r="I35" s="139"/>
      <c r="J35" s="139"/>
    </row>
    <row r="36" spans="2:10" ht="13.5" customHeight="1">
      <c r="B36" s="85" t="s">
        <v>539</v>
      </c>
      <c r="C36" s="226" t="s">
        <v>540</v>
      </c>
      <c r="D36" s="226"/>
      <c r="E36" s="86"/>
      <c r="F36" s="227" t="s">
        <v>541</v>
      </c>
      <c r="G36" s="276"/>
      <c r="H36" s="277"/>
      <c r="I36" s="278">
        <f>SUM(J38:J41)</f>
        <v>0</v>
      </c>
      <c r="J36" s="277"/>
    </row>
    <row r="37" spans="2:10" ht="13.5" customHeight="1">
      <c r="B37" s="100"/>
      <c r="C37" s="98"/>
      <c r="D37" s="98"/>
      <c r="E37" s="98"/>
      <c r="F37" s="101"/>
      <c r="G37" s="98"/>
      <c r="H37" s="139"/>
      <c r="I37" s="139"/>
      <c r="J37" s="139"/>
    </row>
    <row r="38" spans="2:10" ht="13.5" customHeight="1">
      <c r="B38" s="93" t="s">
        <v>497</v>
      </c>
      <c r="C38" s="93" t="s">
        <v>498</v>
      </c>
      <c r="D38" s="93" t="s">
        <v>542</v>
      </c>
      <c r="E38" s="92" t="s">
        <v>543</v>
      </c>
      <c r="F38" s="92" t="s">
        <v>528</v>
      </c>
      <c r="G38" s="92" t="s">
        <v>529</v>
      </c>
      <c r="H38" s="139">
        <v>6.1</v>
      </c>
      <c r="I38" s="139"/>
      <c r="J38" s="139">
        <f>5*I38*H38</f>
        <v>0</v>
      </c>
    </row>
    <row r="39" spans="2:10" ht="13.5" customHeight="1">
      <c r="B39" s="93"/>
      <c r="C39" s="93" t="s">
        <v>498</v>
      </c>
      <c r="D39" s="93" t="s">
        <v>544</v>
      </c>
      <c r="E39" s="92" t="s">
        <v>545</v>
      </c>
      <c r="F39" s="92" t="s">
        <v>528</v>
      </c>
      <c r="G39" s="92" t="s">
        <v>529</v>
      </c>
      <c r="H39" s="139">
        <v>7.5</v>
      </c>
      <c r="I39" s="139"/>
      <c r="J39" s="139">
        <f>5*I39*H39</f>
        <v>0</v>
      </c>
    </row>
    <row r="40" spans="2:10" ht="13.5" customHeight="1">
      <c r="B40" s="93" t="s">
        <v>546</v>
      </c>
      <c r="C40" s="93" t="s">
        <v>547</v>
      </c>
      <c r="D40" s="93" t="s">
        <v>548</v>
      </c>
      <c r="E40" s="92" t="s">
        <v>549</v>
      </c>
      <c r="F40" s="92" t="s">
        <v>534</v>
      </c>
      <c r="G40" s="92" t="s">
        <v>529</v>
      </c>
      <c r="H40" s="139">
        <v>3.7</v>
      </c>
      <c r="I40" s="139"/>
      <c r="J40" s="139">
        <f>5*I40*H40</f>
        <v>0</v>
      </c>
    </row>
    <row r="41" spans="2:10" ht="13.5" customHeight="1">
      <c r="B41" s="93"/>
      <c r="C41" s="93" t="s">
        <v>547</v>
      </c>
      <c r="D41" s="93" t="s">
        <v>551</v>
      </c>
      <c r="E41" s="92" t="s">
        <v>552</v>
      </c>
      <c r="F41" s="92" t="s">
        <v>534</v>
      </c>
      <c r="G41" s="92" t="s">
        <v>529</v>
      </c>
      <c r="H41" s="139">
        <v>3.3</v>
      </c>
      <c r="I41" s="139"/>
      <c r="J41" s="139">
        <f>5*I41*H41</f>
        <v>0</v>
      </c>
    </row>
    <row r="42" spans="2:10" ht="13.5" customHeight="1">
      <c r="B42" s="97"/>
      <c r="C42" s="98"/>
      <c r="D42" s="99"/>
      <c r="E42" s="98"/>
      <c r="F42" s="98"/>
      <c r="G42" s="98"/>
      <c r="H42" s="139"/>
      <c r="I42" s="139"/>
      <c r="J42" s="139"/>
    </row>
    <row r="43" spans="2:10" ht="13.5" customHeight="1">
      <c r="B43" s="85" t="s">
        <v>16</v>
      </c>
      <c r="C43" s="226" t="s">
        <v>553</v>
      </c>
      <c r="D43" s="226"/>
      <c r="E43" s="86"/>
      <c r="F43" s="227" t="s">
        <v>554</v>
      </c>
      <c r="G43" s="276"/>
      <c r="H43" s="277"/>
      <c r="I43" s="278">
        <f>SUM(J45:J53)</f>
        <v>0</v>
      </c>
      <c r="J43" s="277"/>
    </row>
    <row r="44" spans="2:10" ht="13.5" customHeight="1">
      <c r="B44" s="100"/>
      <c r="C44" s="98"/>
      <c r="D44" s="98"/>
      <c r="E44" s="98"/>
      <c r="F44" s="101"/>
      <c r="G44" s="98"/>
      <c r="H44" s="139"/>
      <c r="I44" s="139"/>
      <c r="J44" s="139"/>
    </row>
    <row r="45" spans="2:10" ht="13.5" customHeight="1">
      <c r="B45" s="104" t="s">
        <v>497</v>
      </c>
      <c r="C45" s="93" t="s">
        <v>498</v>
      </c>
      <c r="D45" s="93" t="s">
        <v>555</v>
      </c>
      <c r="E45" s="92" t="s">
        <v>556</v>
      </c>
      <c r="F45" s="92" t="s">
        <v>528</v>
      </c>
      <c r="G45" s="92" t="s">
        <v>529</v>
      </c>
      <c r="H45" s="139">
        <v>4.3</v>
      </c>
      <c r="I45" s="139"/>
      <c r="J45" s="139">
        <f>5*(I45)*H45</f>
        <v>0</v>
      </c>
    </row>
    <row r="46" spans="2:10" ht="13.5" customHeight="1">
      <c r="B46" s="104"/>
      <c r="C46" s="93" t="s">
        <v>498</v>
      </c>
      <c r="D46" s="93" t="s">
        <v>557</v>
      </c>
      <c r="E46" s="92" t="s">
        <v>558</v>
      </c>
      <c r="F46" s="92" t="s">
        <v>528</v>
      </c>
      <c r="G46" s="92" t="s">
        <v>529</v>
      </c>
      <c r="H46" s="139">
        <v>4.3</v>
      </c>
      <c r="I46" s="139"/>
      <c r="J46" s="139">
        <f aca="true" t="shared" si="1" ref="J46:J53">5*(I46)*H46</f>
        <v>0</v>
      </c>
    </row>
    <row r="47" spans="2:10" ht="13.5" customHeight="1">
      <c r="B47" s="104"/>
      <c r="C47" s="93" t="s">
        <v>560</v>
      </c>
      <c r="D47" s="93" t="s">
        <v>561</v>
      </c>
      <c r="E47" s="92" t="s">
        <v>562</v>
      </c>
      <c r="F47" s="92" t="s">
        <v>534</v>
      </c>
      <c r="G47" s="92" t="s">
        <v>529</v>
      </c>
      <c r="H47" s="139">
        <v>3.7</v>
      </c>
      <c r="I47" s="139"/>
      <c r="J47" s="139">
        <f t="shared" si="1"/>
        <v>0</v>
      </c>
    </row>
    <row r="48" spans="2:10" ht="13.5" customHeight="1">
      <c r="B48" s="104" t="s">
        <v>563</v>
      </c>
      <c r="C48" s="93" t="s">
        <v>560</v>
      </c>
      <c r="D48" s="93" t="s">
        <v>509</v>
      </c>
      <c r="E48" s="92" t="s">
        <v>564</v>
      </c>
      <c r="F48" s="92" t="s">
        <v>534</v>
      </c>
      <c r="G48" s="92" t="s">
        <v>529</v>
      </c>
      <c r="H48" s="139">
        <v>3</v>
      </c>
      <c r="I48" s="139"/>
      <c r="J48" s="139">
        <f t="shared" si="1"/>
        <v>0</v>
      </c>
    </row>
    <row r="49" spans="2:10" ht="13.5" customHeight="1">
      <c r="B49" s="104"/>
      <c r="C49" s="93" t="s">
        <v>560</v>
      </c>
      <c r="D49" s="93" t="s">
        <v>565</v>
      </c>
      <c r="E49" s="92" t="s">
        <v>566</v>
      </c>
      <c r="F49" s="92" t="s">
        <v>534</v>
      </c>
      <c r="G49" s="92" t="s">
        <v>529</v>
      </c>
      <c r="H49" s="139">
        <v>3.2</v>
      </c>
      <c r="I49" s="139"/>
      <c r="J49" s="139">
        <f t="shared" si="1"/>
        <v>0</v>
      </c>
    </row>
    <row r="50" spans="2:10" ht="13.5" customHeight="1">
      <c r="B50" s="104" t="s">
        <v>172</v>
      </c>
      <c r="C50" s="93" t="s">
        <v>567</v>
      </c>
      <c r="D50" s="93" t="s">
        <v>568</v>
      </c>
      <c r="E50" s="92" t="s">
        <v>569</v>
      </c>
      <c r="F50" s="92" t="s">
        <v>534</v>
      </c>
      <c r="G50" s="92" t="s">
        <v>529</v>
      </c>
      <c r="H50" s="139">
        <v>3.3</v>
      </c>
      <c r="I50" s="139"/>
      <c r="J50" s="139">
        <f t="shared" si="1"/>
        <v>0</v>
      </c>
    </row>
    <row r="51" spans="2:10" ht="13.5" customHeight="1">
      <c r="B51" s="104"/>
      <c r="C51" s="93" t="s">
        <v>567</v>
      </c>
      <c r="D51" s="93" t="s">
        <v>570</v>
      </c>
      <c r="E51" s="92" t="s">
        <v>571</v>
      </c>
      <c r="F51" s="92" t="s">
        <v>534</v>
      </c>
      <c r="G51" s="92" t="s">
        <v>529</v>
      </c>
      <c r="H51" s="139">
        <v>1.8</v>
      </c>
      <c r="I51" s="139"/>
      <c r="J51" s="139">
        <f t="shared" si="1"/>
        <v>0</v>
      </c>
    </row>
    <row r="52" spans="2:10" ht="13.5" customHeight="1">
      <c r="B52" s="104" t="s">
        <v>572</v>
      </c>
      <c r="C52" s="93" t="s">
        <v>573</v>
      </c>
      <c r="D52" s="93" t="s">
        <v>574</v>
      </c>
      <c r="E52" s="92" t="s">
        <v>575</v>
      </c>
      <c r="F52" s="92" t="s">
        <v>534</v>
      </c>
      <c r="G52" s="92" t="s">
        <v>529</v>
      </c>
      <c r="H52" s="139">
        <v>3.2</v>
      </c>
      <c r="I52" s="139"/>
      <c r="J52" s="139">
        <f t="shared" si="1"/>
        <v>0</v>
      </c>
    </row>
    <row r="53" spans="2:10" ht="13.5" customHeight="1">
      <c r="B53" s="104"/>
      <c r="C53" s="93" t="s">
        <v>573</v>
      </c>
      <c r="D53" s="93" t="s">
        <v>576</v>
      </c>
      <c r="E53" s="92" t="s">
        <v>577</v>
      </c>
      <c r="F53" s="92" t="s">
        <v>534</v>
      </c>
      <c r="G53" s="92" t="s">
        <v>529</v>
      </c>
      <c r="H53" s="139">
        <v>3.3</v>
      </c>
      <c r="I53" s="139"/>
      <c r="J53" s="139">
        <f t="shared" si="1"/>
        <v>0</v>
      </c>
    </row>
    <row r="54" spans="2:10" ht="13.5" customHeight="1">
      <c r="B54" s="97"/>
      <c r="C54" s="98"/>
      <c r="D54" s="99"/>
      <c r="E54" s="98"/>
      <c r="F54" s="98"/>
      <c r="G54" s="98"/>
      <c r="H54" s="139"/>
      <c r="I54" s="139"/>
      <c r="J54" s="139"/>
    </row>
    <row r="55" spans="2:10" ht="13.5" customHeight="1">
      <c r="B55" s="85" t="s">
        <v>107</v>
      </c>
      <c r="C55" s="226" t="s">
        <v>578</v>
      </c>
      <c r="D55" s="226"/>
      <c r="E55" s="105"/>
      <c r="F55" s="227" t="s">
        <v>579</v>
      </c>
      <c r="G55" s="276"/>
      <c r="H55" s="277"/>
      <c r="I55" s="278">
        <f>SUM(J57:J59)</f>
        <v>0</v>
      </c>
      <c r="J55" s="277"/>
    </row>
    <row r="56" spans="2:10" ht="13.5" customHeight="1">
      <c r="B56" s="106"/>
      <c r="C56" s="107"/>
      <c r="D56" s="107"/>
      <c r="E56" s="98"/>
      <c r="F56" s="101"/>
      <c r="G56" s="98"/>
      <c r="H56" s="139"/>
      <c r="I56" s="139"/>
      <c r="J56" s="139"/>
    </row>
    <row r="57" spans="2:10" ht="13.5" customHeight="1">
      <c r="B57" s="93" t="s">
        <v>165</v>
      </c>
      <c r="C57" s="93" t="s">
        <v>580</v>
      </c>
      <c r="D57" s="93" t="s">
        <v>581</v>
      </c>
      <c r="E57" s="92" t="s">
        <v>582</v>
      </c>
      <c r="F57" s="92" t="s">
        <v>501</v>
      </c>
      <c r="G57" s="92" t="s">
        <v>502</v>
      </c>
      <c r="H57" s="139">
        <v>5.8</v>
      </c>
      <c r="I57" s="139"/>
      <c r="J57" s="139">
        <f>5*(I57)*H57</f>
        <v>0</v>
      </c>
    </row>
    <row r="58" spans="2:10" ht="13.5" customHeight="1">
      <c r="B58" s="93"/>
      <c r="C58" s="93" t="s">
        <v>580</v>
      </c>
      <c r="D58" s="93" t="s">
        <v>570</v>
      </c>
      <c r="E58" s="92" t="s">
        <v>583</v>
      </c>
      <c r="F58" s="92" t="s">
        <v>503</v>
      </c>
      <c r="G58" s="92" t="s">
        <v>502</v>
      </c>
      <c r="H58" s="139">
        <v>9.6</v>
      </c>
      <c r="I58" s="139"/>
      <c r="J58" s="139">
        <f>5*(I58)*H58</f>
        <v>0</v>
      </c>
    </row>
    <row r="59" spans="2:10" ht="13.5" customHeight="1">
      <c r="B59" s="93" t="s">
        <v>584</v>
      </c>
      <c r="C59" s="93" t="s">
        <v>585</v>
      </c>
      <c r="D59" s="93" t="s">
        <v>586</v>
      </c>
      <c r="E59" s="92" t="s">
        <v>587</v>
      </c>
      <c r="F59" s="92" t="s">
        <v>588</v>
      </c>
      <c r="G59" s="92" t="s">
        <v>502</v>
      </c>
      <c r="H59" s="139">
        <v>5.6</v>
      </c>
      <c r="I59" s="139"/>
      <c r="J59" s="139">
        <f>5*(I59)*H59</f>
        <v>0</v>
      </c>
    </row>
    <row r="60" spans="2:10" ht="13.5" customHeight="1">
      <c r="B60" s="93"/>
      <c r="C60" s="93" t="s">
        <v>585</v>
      </c>
      <c r="D60" s="93" t="s">
        <v>589</v>
      </c>
      <c r="E60" s="92" t="s">
        <v>590</v>
      </c>
      <c r="F60" s="92" t="s">
        <v>591</v>
      </c>
      <c r="G60" s="92" t="s">
        <v>502</v>
      </c>
      <c r="H60" s="139">
        <v>6.4</v>
      </c>
      <c r="I60" s="139"/>
      <c r="J60" s="139">
        <f>5*(I60)*H60</f>
        <v>0</v>
      </c>
    </row>
    <row r="61" spans="2:10" ht="13.5" customHeight="1">
      <c r="B61" s="104" t="s">
        <v>592</v>
      </c>
      <c r="C61" s="93" t="s">
        <v>585</v>
      </c>
      <c r="D61" s="93" t="s">
        <v>593</v>
      </c>
      <c r="E61" s="92" t="s">
        <v>594</v>
      </c>
      <c r="F61" s="92" t="s">
        <v>534</v>
      </c>
      <c r="G61" s="92" t="s">
        <v>529</v>
      </c>
      <c r="H61" s="139">
        <v>6.1</v>
      </c>
      <c r="I61" s="139"/>
      <c r="J61" s="139">
        <f>5*(I61)*H61</f>
        <v>0</v>
      </c>
    </row>
    <row r="62" spans="2:10" ht="13.5" customHeight="1">
      <c r="B62" s="97"/>
      <c r="C62" s="98"/>
      <c r="D62" s="99"/>
      <c r="E62" s="98"/>
      <c r="F62" s="98"/>
      <c r="G62" s="98"/>
      <c r="H62" s="139"/>
      <c r="I62" s="139"/>
      <c r="J62" s="139"/>
    </row>
    <row r="63" spans="2:10" ht="13.5" customHeight="1">
      <c r="B63" s="85" t="s">
        <v>81</v>
      </c>
      <c r="C63" s="226" t="s">
        <v>595</v>
      </c>
      <c r="D63" s="226"/>
      <c r="E63" s="86"/>
      <c r="F63" s="227" t="s">
        <v>596</v>
      </c>
      <c r="G63" s="276"/>
      <c r="H63" s="277"/>
      <c r="I63" s="278">
        <f>SUM(J65:J71)</f>
        <v>0</v>
      </c>
      <c r="J63" s="277"/>
    </row>
    <row r="64" spans="2:10" ht="13.5" customHeight="1">
      <c r="B64" s="106"/>
      <c r="C64" s="107"/>
      <c r="D64" s="107"/>
      <c r="E64" s="107"/>
      <c r="F64" s="108"/>
      <c r="G64" s="107"/>
      <c r="H64" s="141"/>
      <c r="I64" s="141"/>
      <c r="J64" s="139"/>
    </row>
    <row r="65" spans="2:10" ht="13.5" customHeight="1">
      <c r="B65" s="93" t="s">
        <v>165</v>
      </c>
      <c r="C65" s="93" t="s">
        <v>580</v>
      </c>
      <c r="D65" s="93" t="s">
        <v>597</v>
      </c>
      <c r="E65" s="92" t="s">
        <v>598</v>
      </c>
      <c r="F65" s="92" t="s">
        <v>528</v>
      </c>
      <c r="G65" s="92" t="s">
        <v>529</v>
      </c>
      <c r="H65" s="139">
        <v>9</v>
      </c>
      <c r="I65" s="139"/>
      <c r="J65" s="139">
        <f>5*(I65)*H65</f>
        <v>0</v>
      </c>
    </row>
    <row r="66" spans="2:10" ht="13.5" customHeight="1">
      <c r="B66" s="93"/>
      <c r="C66" s="93" t="s">
        <v>580</v>
      </c>
      <c r="D66" s="93" t="s">
        <v>599</v>
      </c>
      <c r="E66" s="92" t="s">
        <v>600</v>
      </c>
      <c r="F66" s="92" t="s">
        <v>528</v>
      </c>
      <c r="G66" s="92" t="s">
        <v>529</v>
      </c>
      <c r="H66" s="139">
        <v>6</v>
      </c>
      <c r="I66" s="139"/>
      <c r="J66" s="139">
        <f aca="true" t="shared" si="2" ref="J66:J71">5*(I66)*H66</f>
        <v>0</v>
      </c>
    </row>
    <row r="67" spans="2:10" ht="13.5" customHeight="1">
      <c r="B67" s="93"/>
      <c r="C67" s="93" t="s">
        <v>580</v>
      </c>
      <c r="D67" s="93" t="s">
        <v>601</v>
      </c>
      <c r="E67" s="92" t="s">
        <v>602</v>
      </c>
      <c r="F67" s="92" t="s">
        <v>528</v>
      </c>
      <c r="G67" s="92" t="s">
        <v>529</v>
      </c>
      <c r="H67" s="139">
        <v>8.5</v>
      </c>
      <c r="I67" s="139"/>
      <c r="J67" s="139">
        <f t="shared" si="2"/>
        <v>0</v>
      </c>
    </row>
    <row r="68" spans="2:10" ht="13.5" customHeight="1">
      <c r="B68" s="93" t="s">
        <v>524</v>
      </c>
      <c r="C68" s="93" t="s">
        <v>525</v>
      </c>
      <c r="D68" s="93" t="s">
        <v>603</v>
      </c>
      <c r="E68" s="92" t="s">
        <v>604</v>
      </c>
      <c r="F68" s="92" t="s">
        <v>528</v>
      </c>
      <c r="G68" s="92" t="s">
        <v>529</v>
      </c>
      <c r="H68" s="139">
        <v>3.1</v>
      </c>
      <c r="I68" s="139"/>
      <c r="J68" s="139">
        <f t="shared" si="2"/>
        <v>0</v>
      </c>
    </row>
    <row r="69" spans="2:10" ht="13.5" customHeight="1">
      <c r="B69" s="93"/>
      <c r="C69" s="93" t="s">
        <v>525</v>
      </c>
      <c r="D69" s="93" t="s">
        <v>605</v>
      </c>
      <c r="E69" s="92" t="s">
        <v>606</v>
      </c>
      <c r="F69" s="92" t="s">
        <v>528</v>
      </c>
      <c r="G69" s="92" t="s">
        <v>529</v>
      </c>
      <c r="H69" s="139">
        <v>2.9</v>
      </c>
      <c r="I69" s="139"/>
      <c r="J69" s="139">
        <f t="shared" si="2"/>
        <v>0</v>
      </c>
    </row>
    <row r="70" spans="2:10" ht="13.5" customHeight="1">
      <c r="B70" s="104" t="s">
        <v>607</v>
      </c>
      <c r="C70" s="93" t="s">
        <v>608</v>
      </c>
      <c r="D70" s="93" t="s">
        <v>609</v>
      </c>
      <c r="E70" s="92" t="s">
        <v>610</v>
      </c>
      <c r="F70" s="92" t="s">
        <v>534</v>
      </c>
      <c r="G70" s="92" t="s">
        <v>529</v>
      </c>
      <c r="H70" s="139">
        <v>5.2</v>
      </c>
      <c r="I70" s="139"/>
      <c r="J70" s="139">
        <f t="shared" si="2"/>
        <v>0</v>
      </c>
    </row>
    <row r="71" spans="2:10" ht="13.5" customHeight="1">
      <c r="B71" s="104" t="s">
        <v>122</v>
      </c>
      <c r="C71" s="93" t="s">
        <v>608</v>
      </c>
      <c r="D71" s="93" t="s">
        <v>611</v>
      </c>
      <c r="E71" s="92" t="s">
        <v>612</v>
      </c>
      <c r="F71" s="92" t="s">
        <v>534</v>
      </c>
      <c r="G71" s="92" t="s">
        <v>529</v>
      </c>
      <c r="H71" s="139">
        <v>3.9</v>
      </c>
      <c r="I71" s="139"/>
      <c r="J71" s="139">
        <f t="shared" si="2"/>
        <v>0</v>
      </c>
    </row>
    <row r="72" spans="2:10" ht="13.5" customHeight="1">
      <c r="B72" s="97"/>
      <c r="C72" s="98"/>
      <c r="D72" s="99"/>
      <c r="E72" s="98"/>
      <c r="F72" s="98"/>
      <c r="G72" s="98"/>
      <c r="H72" s="139"/>
      <c r="I72" s="139"/>
      <c r="J72" s="139"/>
    </row>
    <row r="73" spans="2:10" ht="13.5" customHeight="1">
      <c r="B73" s="85" t="s">
        <v>22</v>
      </c>
      <c r="C73" s="226" t="s">
        <v>613</v>
      </c>
      <c r="D73" s="226"/>
      <c r="E73" s="86"/>
      <c r="F73" s="227" t="s">
        <v>614</v>
      </c>
      <c r="G73" s="276"/>
      <c r="H73" s="277"/>
      <c r="I73" s="278">
        <f>SUM(J75:J78)</f>
        <v>0</v>
      </c>
      <c r="J73" s="277"/>
    </row>
    <row r="74" spans="2:10" ht="13.5" customHeight="1">
      <c r="B74" s="100"/>
      <c r="C74" s="98"/>
      <c r="D74" s="98"/>
      <c r="E74" s="98"/>
      <c r="F74" s="101"/>
      <c r="G74" s="98"/>
      <c r="H74" s="139"/>
      <c r="I74" s="139"/>
      <c r="J74" s="139"/>
    </row>
    <row r="75" spans="2:10" ht="13.5" customHeight="1">
      <c r="B75" s="104" t="s">
        <v>497</v>
      </c>
      <c r="C75" s="93" t="s">
        <v>498</v>
      </c>
      <c r="D75" s="93" t="s">
        <v>615</v>
      </c>
      <c r="E75" s="92" t="s">
        <v>616</v>
      </c>
      <c r="F75" s="92" t="s">
        <v>528</v>
      </c>
      <c r="G75" s="92" t="s">
        <v>529</v>
      </c>
      <c r="H75" s="139">
        <v>8.1</v>
      </c>
      <c r="I75" s="139"/>
      <c r="J75" s="139">
        <f>5*(I75)*H75</f>
        <v>0</v>
      </c>
    </row>
    <row r="76" spans="2:10" ht="13.5" customHeight="1">
      <c r="B76" s="104" t="s">
        <v>618</v>
      </c>
      <c r="C76" s="93" t="s">
        <v>619</v>
      </c>
      <c r="D76" s="93" t="s">
        <v>620</v>
      </c>
      <c r="E76" s="92" t="s">
        <v>621</v>
      </c>
      <c r="F76" s="92" t="s">
        <v>528</v>
      </c>
      <c r="G76" s="92" t="s">
        <v>529</v>
      </c>
      <c r="H76" s="139">
        <v>8</v>
      </c>
      <c r="I76" s="139"/>
      <c r="J76" s="139">
        <f>5*(I76)*H76</f>
        <v>0</v>
      </c>
    </row>
    <row r="77" spans="2:10" ht="13.5" customHeight="1">
      <c r="B77" s="104" t="s">
        <v>622</v>
      </c>
      <c r="C77" s="93" t="s">
        <v>623</v>
      </c>
      <c r="D77" s="93" t="s">
        <v>624</v>
      </c>
      <c r="E77" s="92" t="s">
        <v>625</v>
      </c>
      <c r="F77" s="92" t="s">
        <v>528</v>
      </c>
      <c r="G77" s="92" t="s">
        <v>529</v>
      </c>
      <c r="H77" s="139">
        <v>5.2</v>
      </c>
      <c r="I77" s="139"/>
      <c r="J77" s="139">
        <f>5*(I77)*H77</f>
        <v>0</v>
      </c>
    </row>
    <row r="78" spans="2:10" ht="13.5" customHeight="1">
      <c r="B78" s="104"/>
      <c r="C78" s="93" t="s">
        <v>623</v>
      </c>
      <c r="D78" s="93" t="s">
        <v>626</v>
      </c>
      <c r="E78" s="92" t="s">
        <v>627</v>
      </c>
      <c r="F78" s="92" t="s">
        <v>528</v>
      </c>
      <c r="G78" s="92" t="s">
        <v>529</v>
      </c>
      <c r="H78" s="139">
        <v>3.6</v>
      </c>
      <c r="I78" s="139"/>
      <c r="J78" s="139">
        <f>5*(I78)*H78</f>
        <v>0</v>
      </c>
    </row>
    <row r="79" spans="2:10" ht="13.5" customHeight="1">
      <c r="B79" s="97"/>
      <c r="C79" s="98"/>
      <c r="D79" s="99"/>
      <c r="E79" s="98"/>
      <c r="F79" s="98"/>
      <c r="G79" s="98"/>
      <c r="H79" s="139"/>
      <c r="I79" s="139"/>
      <c r="J79" s="139"/>
    </row>
    <row r="80" spans="2:10" ht="13.5" customHeight="1">
      <c r="B80" s="85" t="s">
        <v>4</v>
      </c>
      <c r="C80" s="226" t="s">
        <v>628</v>
      </c>
      <c r="D80" s="226"/>
      <c r="E80" s="86"/>
      <c r="F80" s="227" t="s">
        <v>629</v>
      </c>
      <c r="G80" s="276"/>
      <c r="H80" s="277"/>
      <c r="I80" s="278">
        <f>SUM(J82:J84)</f>
        <v>0</v>
      </c>
      <c r="J80" s="277"/>
    </row>
    <row r="81" spans="2:10" ht="13.5" customHeight="1">
      <c r="B81" s="100"/>
      <c r="C81" s="98"/>
      <c r="D81" s="98"/>
      <c r="E81" s="98"/>
      <c r="F81" s="101"/>
      <c r="G81" s="98"/>
      <c r="H81" s="139"/>
      <c r="I81" s="139"/>
      <c r="J81" s="139"/>
    </row>
    <row r="82" spans="2:10" ht="13.5" customHeight="1">
      <c r="B82" s="104" t="s">
        <v>778</v>
      </c>
      <c r="C82" s="93" t="s">
        <v>631</v>
      </c>
      <c r="D82" s="93" t="s">
        <v>632</v>
      </c>
      <c r="E82" s="92" t="s">
        <v>633</v>
      </c>
      <c r="F82" s="92" t="s">
        <v>528</v>
      </c>
      <c r="G82" s="92" t="s">
        <v>529</v>
      </c>
      <c r="H82" s="139">
        <v>6.5</v>
      </c>
      <c r="I82" s="139"/>
      <c r="J82" s="139">
        <f>5*(I93)*H82</f>
        <v>0</v>
      </c>
    </row>
    <row r="83" spans="2:10" ht="13.5" customHeight="1">
      <c r="B83" s="104" t="s">
        <v>779</v>
      </c>
      <c r="C83" s="93" t="s">
        <v>631</v>
      </c>
      <c r="D83" s="93" t="s">
        <v>635</v>
      </c>
      <c r="E83" s="92" t="s">
        <v>636</v>
      </c>
      <c r="F83" s="92" t="s">
        <v>501</v>
      </c>
      <c r="G83" s="92" t="s">
        <v>502</v>
      </c>
      <c r="H83" s="139">
        <v>3.9</v>
      </c>
      <c r="I83" s="139"/>
      <c r="J83" s="139">
        <f aca="true" t="shared" si="3" ref="J83:J89">5*(I94)*H83</f>
        <v>0</v>
      </c>
    </row>
    <row r="84" spans="2:10" ht="13.5" customHeight="1">
      <c r="B84" s="104"/>
      <c r="C84" s="93" t="s">
        <v>631</v>
      </c>
      <c r="D84" s="93" t="s">
        <v>638</v>
      </c>
      <c r="E84" s="92" t="s">
        <v>639</v>
      </c>
      <c r="F84" s="92" t="s">
        <v>503</v>
      </c>
      <c r="G84" s="92" t="s">
        <v>502</v>
      </c>
      <c r="H84" s="139">
        <v>3.6</v>
      </c>
      <c r="I84" s="139"/>
      <c r="J84" s="139">
        <f t="shared" si="3"/>
        <v>0</v>
      </c>
    </row>
    <row r="85" spans="2:10" ht="13.5" customHeight="1">
      <c r="B85" s="104"/>
      <c r="C85" s="93" t="s">
        <v>631</v>
      </c>
      <c r="D85" s="93" t="s">
        <v>641</v>
      </c>
      <c r="E85" s="92" t="s">
        <v>642</v>
      </c>
      <c r="F85" s="92" t="s">
        <v>501</v>
      </c>
      <c r="G85" s="92" t="s">
        <v>502</v>
      </c>
      <c r="H85" s="139">
        <v>2.2</v>
      </c>
      <c r="I85" s="139"/>
      <c r="J85" s="139">
        <f t="shared" si="3"/>
        <v>0</v>
      </c>
    </row>
    <row r="86" spans="2:10" ht="13.5" customHeight="1">
      <c r="B86" s="104"/>
      <c r="C86" s="93" t="s">
        <v>643</v>
      </c>
      <c r="D86" s="93" t="s">
        <v>644</v>
      </c>
      <c r="E86" s="92" t="s">
        <v>645</v>
      </c>
      <c r="F86" s="92" t="s">
        <v>591</v>
      </c>
      <c r="G86" s="92" t="s">
        <v>502</v>
      </c>
      <c r="H86" s="139">
        <v>1.9</v>
      </c>
      <c r="I86" s="139"/>
      <c r="J86" s="139">
        <f t="shared" si="3"/>
        <v>0</v>
      </c>
    </row>
    <row r="87" spans="2:10" ht="13.5" customHeight="1">
      <c r="B87" s="104" t="s">
        <v>780</v>
      </c>
      <c r="C87" s="93" t="s">
        <v>649</v>
      </c>
      <c r="D87" s="93" t="s">
        <v>650</v>
      </c>
      <c r="E87" s="92" t="s">
        <v>651</v>
      </c>
      <c r="F87" s="92" t="s">
        <v>588</v>
      </c>
      <c r="G87" s="92" t="s">
        <v>502</v>
      </c>
      <c r="H87" s="139">
        <v>2.5</v>
      </c>
      <c r="I87" s="139"/>
      <c r="J87" s="139">
        <f t="shared" si="3"/>
        <v>0</v>
      </c>
    </row>
    <row r="88" spans="2:10" ht="13.5" customHeight="1">
      <c r="B88" s="104"/>
      <c r="C88" s="93" t="s">
        <v>649</v>
      </c>
      <c r="D88" s="93" t="s">
        <v>652</v>
      </c>
      <c r="E88" s="92" t="s">
        <v>653</v>
      </c>
      <c r="F88" s="92" t="s">
        <v>501</v>
      </c>
      <c r="G88" s="92" t="s">
        <v>502</v>
      </c>
      <c r="H88" s="139">
        <v>2.6</v>
      </c>
      <c r="I88" s="139"/>
      <c r="J88" s="139">
        <f t="shared" si="3"/>
        <v>0</v>
      </c>
    </row>
    <row r="89" spans="2:10" ht="13.5" customHeight="1">
      <c r="B89" s="104" t="s">
        <v>654</v>
      </c>
      <c r="C89" s="93" t="s">
        <v>655</v>
      </c>
      <c r="D89" s="93" t="s">
        <v>656</v>
      </c>
      <c r="E89" s="92" t="s">
        <v>657</v>
      </c>
      <c r="F89" s="92" t="s">
        <v>501</v>
      </c>
      <c r="G89" s="92" t="s">
        <v>502</v>
      </c>
      <c r="H89" s="139">
        <v>4.8</v>
      </c>
      <c r="I89" s="139"/>
      <c r="J89" s="139">
        <f t="shared" si="3"/>
        <v>0</v>
      </c>
    </row>
    <row r="90" spans="2:10" ht="13.5" customHeight="1">
      <c r="B90" s="97"/>
      <c r="C90" s="98"/>
      <c r="D90" s="99"/>
      <c r="E90" s="98"/>
      <c r="F90" s="98"/>
      <c r="G90" s="98"/>
      <c r="H90" s="139"/>
      <c r="I90" s="139"/>
      <c r="J90" s="139"/>
    </row>
    <row r="91" spans="2:10" ht="13.5" customHeight="1">
      <c r="B91" s="85" t="s">
        <v>658</v>
      </c>
      <c r="C91" s="226" t="s">
        <v>659</v>
      </c>
      <c r="D91" s="226"/>
      <c r="E91" s="86"/>
      <c r="F91" s="227" t="s">
        <v>660</v>
      </c>
      <c r="G91" s="276"/>
      <c r="H91" s="277"/>
      <c r="I91" s="278">
        <f>SUM(J93:J100)</f>
        <v>0</v>
      </c>
      <c r="J91" s="277"/>
    </row>
    <row r="92" spans="2:10" ht="13.5" customHeight="1">
      <c r="B92" s="100"/>
      <c r="C92" s="98"/>
      <c r="D92" s="98"/>
      <c r="E92" s="98"/>
      <c r="F92" s="101"/>
      <c r="G92" s="98"/>
      <c r="H92" s="139"/>
      <c r="I92" s="139"/>
      <c r="J92" s="139"/>
    </row>
    <row r="93" spans="2:10" ht="13.5" customHeight="1">
      <c r="B93" s="104"/>
      <c r="C93" s="93" t="s">
        <v>661</v>
      </c>
      <c r="D93" s="93" t="s">
        <v>662</v>
      </c>
      <c r="E93" s="92" t="s">
        <v>663</v>
      </c>
      <c r="F93" s="92" t="s">
        <v>588</v>
      </c>
      <c r="G93" s="92" t="s">
        <v>502</v>
      </c>
      <c r="H93" s="139">
        <v>9.4</v>
      </c>
      <c r="I93" s="139"/>
      <c r="J93" s="139">
        <f>5*(I93)*H93</f>
        <v>0</v>
      </c>
    </row>
    <row r="94" spans="2:10" ht="13.5" customHeight="1">
      <c r="B94" s="104" t="s">
        <v>664</v>
      </c>
      <c r="C94" s="93" t="s">
        <v>661</v>
      </c>
      <c r="D94" s="93" t="s">
        <v>665</v>
      </c>
      <c r="E94" s="92" t="s">
        <v>666</v>
      </c>
      <c r="F94" s="92" t="s">
        <v>591</v>
      </c>
      <c r="G94" s="92" t="s">
        <v>502</v>
      </c>
      <c r="H94" s="139">
        <v>6.2</v>
      </c>
      <c r="I94" s="139"/>
      <c r="J94" s="139">
        <f aca="true" t="shared" si="4" ref="J94:J100">5*(I94)*H94</f>
        <v>0</v>
      </c>
    </row>
    <row r="95" spans="2:10" ht="13.5" customHeight="1">
      <c r="B95" s="104"/>
      <c r="C95" s="93" t="s">
        <v>661</v>
      </c>
      <c r="D95" s="93" t="s">
        <v>667</v>
      </c>
      <c r="E95" s="92" t="s">
        <v>668</v>
      </c>
      <c r="F95" s="92" t="s">
        <v>588</v>
      </c>
      <c r="G95" s="92" t="s">
        <v>502</v>
      </c>
      <c r="H95" s="139">
        <v>5.4</v>
      </c>
      <c r="I95" s="139"/>
      <c r="J95" s="139">
        <f t="shared" si="4"/>
        <v>0</v>
      </c>
    </row>
    <row r="96" spans="2:10" ht="13.5" customHeight="1">
      <c r="B96" s="104"/>
      <c r="C96" s="93" t="s">
        <v>661</v>
      </c>
      <c r="D96" s="93" t="s">
        <v>669</v>
      </c>
      <c r="E96" s="92" t="s">
        <v>670</v>
      </c>
      <c r="F96" s="92" t="s">
        <v>591</v>
      </c>
      <c r="G96" s="92" t="s">
        <v>502</v>
      </c>
      <c r="H96" s="139">
        <v>5.4</v>
      </c>
      <c r="I96" s="139"/>
      <c r="J96" s="139">
        <f t="shared" si="4"/>
        <v>0</v>
      </c>
    </row>
    <row r="97" spans="2:10" ht="13.5" customHeight="1">
      <c r="B97" s="104" t="s">
        <v>119</v>
      </c>
      <c r="C97" s="93" t="s">
        <v>671</v>
      </c>
      <c r="D97" s="93" t="s">
        <v>672</v>
      </c>
      <c r="E97" s="92" t="s">
        <v>673</v>
      </c>
      <c r="F97" s="92" t="s">
        <v>503</v>
      </c>
      <c r="G97" s="92" t="s">
        <v>502</v>
      </c>
      <c r="H97" s="139">
        <v>3.6</v>
      </c>
      <c r="I97" s="139"/>
      <c r="J97" s="139">
        <f t="shared" si="4"/>
        <v>0</v>
      </c>
    </row>
    <row r="98" spans="2:10" ht="13.5" customHeight="1">
      <c r="B98" s="104"/>
      <c r="C98" s="93" t="s">
        <v>674</v>
      </c>
      <c r="D98" s="93" t="s">
        <v>675</v>
      </c>
      <c r="E98" s="92" t="s">
        <v>676</v>
      </c>
      <c r="F98" s="92" t="s">
        <v>588</v>
      </c>
      <c r="G98" s="92" t="s">
        <v>502</v>
      </c>
      <c r="H98" s="139">
        <v>3.8</v>
      </c>
      <c r="I98" s="139"/>
      <c r="J98" s="139">
        <f t="shared" si="4"/>
        <v>0</v>
      </c>
    </row>
    <row r="99" spans="2:10" ht="13.5" customHeight="1">
      <c r="B99" s="104" t="s">
        <v>144</v>
      </c>
      <c r="C99" s="93" t="s">
        <v>674</v>
      </c>
      <c r="D99" s="93" t="s">
        <v>677</v>
      </c>
      <c r="E99" s="92" t="s">
        <v>678</v>
      </c>
      <c r="F99" s="92" t="s">
        <v>591</v>
      </c>
      <c r="G99" s="92" t="s">
        <v>502</v>
      </c>
      <c r="H99" s="139">
        <v>4</v>
      </c>
      <c r="I99" s="139"/>
      <c r="J99" s="139">
        <f t="shared" si="4"/>
        <v>0</v>
      </c>
    </row>
    <row r="100" spans="2:10" ht="13.5" customHeight="1">
      <c r="B100" s="104"/>
      <c r="C100" s="93" t="s">
        <v>674</v>
      </c>
      <c r="D100" s="93" t="s">
        <v>679</v>
      </c>
      <c r="E100" s="92" t="s">
        <v>680</v>
      </c>
      <c r="F100" s="92" t="s">
        <v>588</v>
      </c>
      <c r="G100" s="92" t="s">
        <v>502</v>
      </c>
      <c r="H100" s="139">
        <v>4</v>
      </c>
      <c r="I100" s="139"/>
      <c r="J100" s="139">
        <f t="shared" si="4"/>
        <v>0</v>
      </c>
    </row>
    <row r="101" spans="2:10" ht="13.5" customHeight="1">
      <c r="B101" s="97"/>
      <c r="C101" s="98"/>
      <c r="D101" s="99"/>
      <c r="E101" s="98"/>
      <c r="F101" s="98"/>
      <c r="G101" s="98"/>
      <c r="H101" s="139"/>
      <c r="I101" s="139"/>
      <c r="J101" s="139"/>
    </row>
    <row r="102" spans="2:10" ht="13.5" customHeight="1">
      <c r="B102" s="85" t="s">
        <v>681</v>
      </c>
      <c r="C102" s="226" t="s">
        <v>682</v>
      </c>
      <c r="D102" s="226"/>
      <c r="E102" s="86"/>
      <c r="F102" s="227" t="s">
        <v>683</v>
      </c>
      <c r="G102" s="276"/>
      <c r="H102" s="277"/>
      <c r="I102" s="278">
        <f>SUM(J104:J109)</f>
        <v>0</v>
      </c>
      <c r="J102" s="277"/>
    </row>
    <row r="103" spans="2:10" ht="13.5" customHeight="1">
      <c r="B103" s="100"/>
      <c r="C103" s="98"/>
      <c r="D103" s="98"/>
      <c r="E103" s="98"/>
      <c r="F103" s="101"/>
      <c r="G103" s="98"/>
      <c r="H103" s="139"/>
      <c r="I103" s="139"/>
      <c r="J103" s="139"/>
    </row>
    <row r="104" spans="2:10" ht="13.5" customHeight="1">
      <c r="B104" s="104" t="s">
        <v>157</v>
      </c>
      <c r="C104" s="93" t="s">
        <v>671</v>
      </c>
      <c r="D104" s="93" t="s">
        <v>685</v>
      </c>
      <c r="E104" s="92" t="s">
        <v>686</v>
      </c>
      <c r="F104" s="92" t="s">
        <v>528</v>
      </c>
      <c r="G104" s="92" t="s">
        <v>529</v>
      </c>
      <c r="H104" s="139">
        <v>6.5</v>
      </c>
      <c r="I104" s="139"/>
      <c r="J104" s="139">
        <f aca="true" t="shared" si="5" ref="J104:J109">5*(I104)*H104</f>
        <v>0</v>
      </c>
    </row>
    <row r="105" spans="2:10" ht="13.5" customHeight="1">
      <c r="B105" s="104" t="s">
        <v>664</v>
      </c>
      <c r="C105" s="93" t="s">
        <v>661</v>
      </c>
      <c r="D105" s="93" t="s">
        <v>689</v>
      </c>
      <c r="E105" s="92" t="s">
        <v>690</v>
      </c>
      <c r="F105" s="92" t="s">
        <v>534</v>
      </c>
      <c r="G105" s="92" t="s">
        <v>529</v>
      </c>
      <c r="H105" s="139">
        <v>5.2</v>
      </c>
      <c r="I105" s="139"/>
      <c r="J105" s="139">
        <f t="shared" si="5"/>
        <v>0</v>
      </c>
    </row>
    <row r="106" spans="2:10" ht="13.5" customHeight="1">
      <c r="B106" s="104" t="s">
        <v>693</v>
      </c>
      <c r="C106" s="93" t="s">
        <v>694</v>
      </c>
      <c r="D106" s="93" t="s">
        <v>517</v>
      </c>
      <c r="E106" s="92" t="s">
        <v>695</v>
      </c>
      <c r="F106" s="92" t="s">
        <v>534</v>
      </c>
      <c r="G106" s="92" t="s">
        <v>529</v>
      </c>
      <c r="H106" s="139">
        <v>2.6</v>
      </c>
      <c r="I106" s="139"/>
      <c r="J106" s="139">
        <f t="shared" si="5"/>
        <v>0</v>
      </c>
    </row>
    <row r="107" spans="2:10" ht="13.5" customHeight="1">
      <c r="B107" s="104"/>
      <c r="C107" s="93" t="s">
        <v>694</v>
      </c>
      <c r="D107" s="93" t="s">
        <v>696</v>
      </c>
      <c r="E107" s="92" t="s">
        <v>697</v>
      </c>
      <c r="F107" s="92" t="s">
        <v>534</v>
      </c>
      <c r="G107" s="92" t="s">
        <v>529</v>
      </c>
      <c r="H107" s="139">
        <v>3.5</v>
      </c>
      <c r="I107" s="139"/>
      <c r="J107" s="139">
        <f t="shared" si="5"/>
        <v>0</v>
      </c>
    </row>
    <row r="108" spans="2:10" ht="13.5" customHeight="1">
      <c r="B108" s="104" t="s">
        <v>85</v>
      </c>
      <c r="C108" s="93" t="s">
        <v>698</v>
      </c>
      <c r="D108" s="93" t="s">
        <v>570</v>
      </c>
      <c r="E108" s="92" t="s">
        <v>699</v>
      </c>
      <c r="F108" s="92" t="s">
        <v>528</v>
      </c>
      <c r="G108" s="92" t="s">
        <v>529</v>
      </c>
      <c r="H108" s="139">
        <v>3.3</v>
      </c>
      <c r="I108" s="139"/>
      <c r="J108" s="139">
        <f t="shared" si="5"/>
        <v>0</v>
      </c>
    </row>
    <row r="109" spans="2:10" ht="13.5" customHeight="1">
      <c r="B109" s="104" t="s">
        <v>700</v>
      </c>
      <c r="C109" s="93" t="s">
        <v>698</v>
      </c>
      <c r="D109" s="93" t="s">
        <v>701</v>
      </c>
      <c r="E109" s="92" t="s">
        <v>702</v>
      </c>
      <c r="F109" s="92" t="s">
        <v>528</v>
      </c>
      <c r="G109" s="92" t="s">
        <v>529</v>
      </c>
      <c r="H109" s="139">
        <v>4.6</v>
      </c>
      <c r="I109" s="139"/>
      <c r="J109" s="139">
        <f t="shared" si="5"/>
        <v>0</v>
      </c>
    </row>
    <row r="110" spans="2:10" ht="13.5" customHeight="1">
      <c r="B110" s="97"/>
      <c r="C110" s="98"/>
      <c r="D110" s="99"/>
      <c r="E110" s="98"/>
      <c r="F110" s="98"/>
      <c r="G110" s="98"/>
      <c r="H110" s="139"/>
      <c r="I110" s="139"/>
      <c r="J110" s="139"/>
    </row>
    <row r="111" spans="2:10" ht="13.5" customHeight="1">
      <c r="B111" s="85" t="s">
        <v>703</v>
      </c>
      <c r="C111" s="226" t="s">
        <v>704</v>
      </c>
      <c r="D111" s="226"/>
      <c r="E111" s="86"/>
      <c r="F111" s="227" t="s">
        <v>705</v>
      </c>
      <c r="G111" s="276"/>
      <c r="H111" s="277"/>
      <c r="I111" s="278">
        <f>SUM(J113:J122)</f>
        <v>0</v>
      </c>
      <c r="J111" s="277"/>
    </row>
    <row r="112" spans="2:10" ht="13.5" customHeight="1">
      <c r="B112" s="100"/>
      <c r="C112" s="98"/>
      <c r="D112" s="98"/>
      <c r="E112" s="98"/>
      <c r="F112" s="101"/>
      <c r="G112" s="98"/>
      <c r="H112" s="139"/>
      <c r="I112" s="139"/>
      <c r="J112" s="139"/>
    </row>
    <row r="113" spans="2:10" ht="13.5" customHeight="1">
      <c r="B113" s="104"/>
      <c r="C113" s="93" t="s">
        <v>661</v>
      </c>
      <c r="D113" s="93" t="s">
        <v>706</v>
      </c>
      <c r="E113" s="92" t="s">
        <v>707</v>
      </c>
      <c r="F113" s="92" t="s">
        <v>534</v>
      </c>
      <c r="G113" s="92" t="s">
        <v>529</v>
      </c>
      <c r="H113" s="139">
        <v>7.2</v>
      </c>
      <c r="I113" s="139"/>
      <c r="J113" s="139">
        <f>5*(I113)*H113</f>
        <v>0</v>
      </c>
    </row>
    <row r="114" spans="2:10" ht="13.5" customHeight="1">
      <c r="B114" s="104" t="s">
        <v>664</v>
      </c>
      <c r="C114" s="93" t="s">
        <v>661</v>
      </c>
      <c r="D114" s="93" t="s">
        <v>708</v>
      </c>
      <c r="E114" s="92" t="s">
        <v>709</v>
      </c>
      <c r="F114" s="92" t="s">
        <v>534</v>
      </c>
      <c r="G114" s="92" t="s">
        <v>529</v>
      </c>
      <c r="H114" s="139">
        <v>4.9</v>
      </c>
      <c r="I114" s="139"/>
      <c r="J114" s="139">
        <f aca="true" t="shared" si="6" ref="J114:J122">5*(I114)*H114</f>
        <v>0</v>
      </c>
    </row>
    <row r="115" spans="2:10" ht="13.5" customHeight="1">
      <c r="B115" s="104"/>
      <c r="C115" s="93" t="s">
        <v>661</v>
      </c>
      <c r="D115" s="93" t="s">
        <v>710</v>
      </c>
      <c r="E115" s="92" t="s">
        <v>711</v>
      </c>
      <c r="F115" s="92" t="s">
        <v>534</v>
      </c>
      <c r="G115" s="92" t="s">
        <v>529</v>
      </c>
      <c r="H115" s="139">
        <v>7.2</v>
      </c>
      <c r="I115" s="139"/>
      <c r="J115" s="139">
        <f t="shared" si="6"/>
        <v>0</v>
      </c>
    </row>
    <row r="116" spans="2:10" ht="13.5" customHeight="1">
      <c r="B116" s="104" t="s">
        <v>36</v>
      </c>
      <c r="C116" s="93" t="s">
        <v>698</v>
      </c>
      <c r="D116" s="93" t="s">
        <v>712</v>
      </c>
      <c r="E116" s="92" t="s">
        <v>713</v>
      </c>
      <c r="F116" s="92" t="s">
        <v>501</v>
      </c>
      <c r="G116" s="92" t="s">
        <v>502</v>
      </c>
      <c r="H116" s="139">
        <v>5.9</v>
      </c>
      <c r="I116" s="139"/>
      <c r="J116" s="139">
        <f t="shared" si="6"/>
        <v>0</v>
      </c>
    </row>
    <row r="117" spans="2:10" ht="13.5" customHeight="1">
      <c r="B117" s="104"/>
      <c r="C117" s="93" t="s">
        <v>698</v>
      </c>
      <c r="D117" s="93" t="s">
        <v>413</v>
      </c>
      <c r="E117" s="92" t="s">
        <v>714</v>
      </c>
      <c r="F117" s="92" t="s">
        <v>503</v>
      </c>
      <c r="G117" s="92" t="s">
        <v>502</v>
      </c>
      <c r="H117" s="139">
        <v>5.9</v>
      </c>
      <c r="I117" s="139"/>
      <c r="J117" s="139">
        <f t="shared" si="6"/>
        <v>0</v>
      </c>
    </row>
    <row r="118" spans="2:10" ht="13.5" customHeight="1">
      <c r="B118" s="104"/>
      <c r="C118" s="93" t="s">
        <v>698</v>
      </c>
      <c r="D118" s="93" t="s">
        <v>715</v>
      </c>
      <c r="E118" s="92" t="s">
        <v>716</v>
      </c>
      <c r="F118" s="92" t="s">
        <v>528</v>
      </c>
      <c r="G118" s="92" t="s">
        <v>529</v>
      </c>
      <c r="H118" s="139">
        <v>5.3</v>
      </c>
      <c r="I118" s="139"/>
      <c r="J118" s="139">
        <f t="shared" si="6"/>
        <v>0</v>
      </c>
    </row>
    <row r="119" spans="2:10" ht="13.5" customHeight="1">
      <c r="B119" s="104" t="s">
        <v>102</v>
      </c>
      <c r="C119" s="93" t="s">
        <v>619</v>
      </c>
      <c r="D119" s="93" t="s">
        <v>717</v>
      </c>
      <c r="E119" s="92" t="s">
        <v>718</v>
      </c>
      <c r="F119" s="92" t="s">
        <v>528</v>
      </c>
      <c r="G119" s="92" t="s">
        <v>529</v>
      </c>
      <c r="H119" s="139">
        <v>3.5</v>
      </c>
      <c r="I119" s="139"/>
      <c r="J119" s="139">
        <f t="shared" si="6"/>
        <v>0</v>
      </c>
    </row>
    <row r="120" spans="2:10" ht="13.5" customHeight="1">
      <c r="B120" s="104" t="s">
        <v>89</v>
      </c>
      <c r="C120" s="93" t="s">
        <v>719</v>
      </c>
      <c r="D120" s="93" t="s">
        <v>720</v>
      </c>
      <c r="E120" s="92" t="s">
        <v>721</v>
      </c>
      <c r="F120" s="92" t="s">
        <v>534</v>
      </c>
      <c r="G120" s="92" t="s">
        <v>529</v>
      </c>
      <c r="H120" s="139">
        <v>5.5</v>
      </c>
      <c r="I120" s="139"/>
      <c r="J120" s="139">
        <f t="shared" si="6"/>
        <v>0</v>
      </c>
    </row>
    <row r="121" spans="2:10" ht="13.5" customHeight="1">
      <c r="B121" s="104"/>
      <c r="C121" s="93" t="s">
        <v>719</v>
      </c>
      <c r="D121" s="93" t="s">
        <v>722</v>
      </c>
      <c r="E121" s="92" t="s">
        <v>723</v>
      </c>
      <c r="F121" s="92" t="s">
        <v>534</v>
      </c>
      <c r="G121" s="92" t="s">
        <v>529</v>
      </c>
      <c r="H121" s="139">
        <v>3.4</v>
      </c>
      <c r="I121" s="139"/>
      <c r="J121" s="139"/>
    </row>
    <row r="122" spans="2:10" ht="13.5" customHeight="1">
      <c r="B122" s="104" t="s">
        <v>144</v>
      </c>
      <c r="C122" s="93" t="s">
        <v>674</v>
      </c>
      <c r="D122" s="93" t="s">
        <v>724</v>
      </c>
      <c r="E122" s="92" t="s">
        <v>725</v>
      </c>
      <c r="F122" s="92" t="s">
        <v>591</v>
      </c>
      <c r="G122" s="92" t="s">
        <v>502</v>
      </c>
      <c r="H122" s="139">
        <v>6</v>
      </c>
      <c r="I122" s="139"/>
      <c r="J122" s="139">
        <f t="shared" si="6"/>
        <v>0</v>
      </c>
    </row>
    <row r="123" spans="2:10" ht="13.5" customHeight="1">
      <c r="B123" s="97"/>
      <c r="C123" s="98"/>
      <c r="D123" s="99"/>
      <c r="E123" s="98"/>
      <c r="F123" s="98"/>
      <c r="G123" s="98"/>
      <c r="H123" s="139"/>
      <c r="I123" s="139"/>
      <c r="J123" s="139"/>
    </row>
    <row r="124" spans="2:10" ht="13.5" customHeight="1">
      <c r="B124" s="85" t="s">
        <v>12</v>
      </c>
      <c r="C124" s="226" t="s">
        <v>726</v>
      </c>
      <c r="D124" s="226"/>
      <c r="E124" s="105"/>
      <c r="F124" s="227" t="s">
        <v>727</v>
      </c>
      <c r="G124" s="276"/>
      <c r="H124" s="277"/>
      <c r="I124" s="278">
        <f>SUM(J126:J132)</f>
        <v>0</v>
      </c>
      <c r="J124" s="277"/>
    </row>
    <row r="125" spans="2:10" ht="13.5" customHeight="1">
      <c r="B125" s="100"/>
      <c r="C125" s="98"/>
      <c r="D125" s="98"/>
      <c r="E125" s="98"/>
      <c r="F125" s="101"/>
      <c r="G125" s="98"/>
      <c r="H125" s="139"/>
      <c r="I125" s="139"/>
      <c r="J125" s="139"/>
    </row>
    <row r="126" spans="2:10" ht="13.5" customHeight="1">
      <c r="B126" s="104" t="s">
        <v>728</v>
      </c>
      <c r="C126" s="93" t="s">
        <v>729</v>
      </c>
      <c r="D126" s="93" t="s">
        <v>781</v>
      </c>
      <c r="E126" s="92" t="s">
        <v>731</v>
      </c>
      <c r="F126" s="92" t="s">
        <v>588</v>
      </c>
      <c r="G126" s="92" t="s">
        <v>502</v>
      </c>
      <c r="H126" s="139">
        <v>6.8</v>
      </c>
      <c r="I126" s="139"/>
      <c r="J126" s="139">
        <f>5*(I126)*H126</f>
        <v>0</v>
      </c>
    </row>
    <row r="127" spans="2:10" ht="13.5" customHeight="1">
      <c r="B127" s="104" t="s">
        <v>732</v>
      </c>
      <c r="C127" s="93" t="s">
        <v>729</v>
      </c>
      <c r="D127" s="93" t="s">
        <v>733</v>
      </c>
      <c r="E127" s="92" t="s">
        <v>734</v>
      </c>
      <c r="F127" s="92" t="s">
        <v>591</v>
      </c>
      <c r="G127" s="92" t="s">
        <v>502</v>
      </c>
      <c r="H127" s="139">
        <v>4</v>
      </c>
      <c r="I127" s="139" t="s">
        <v>782</v>
      </c>
      <c r="J127" s="139">
        <v>0</v>
      </c>
    </row>
    <row r="128" spans="2:10" ht="13.5" customHeight="1">
      <c r="B128" s="104" t="s">
        <v>9</v>
      </c>
      <c r="C128" s="93" t="s">
        <v>735</v>
      </c>
      <c r="D128" s="93" t="s">
        <v>736</v>
      </c>
      <c r="E128" s="92" t="s">
        <v>737</v>
      </c>
      <c r="F128" s="92" t="s">
        <v>503</v>
      </c>
      <c r="G128" s="92" t="s">
        <v>502</v>
      </c>
      <c r="H128" s="139">
        <v>14.8</v>
      </c>
      <c r="I128" s="139"/>
      <c r="J128" s="139">
        <f>4*(I128)*H128</f>
        <v>0</v>
      </c>
    </row>
    <row r="129" spans="2:10" ht="13.5" customHeight="1">
      <c r="B129" s="104" t="s">
        <v>738</v>
      </c>
      <c r="C129" s="93" t="s">
        <v>739</v>
      </c>
      <c r="D129" s="93" t="s">
        <v>740</v>
      </c>
      <c r="E129" s="92" t="s">
        <v>741</v>
      </c>
      <c r="F129" s="92" t="s">
        <v>503</v>
      </c>
      <c r="G129" s="92" t="s">
        <v>502</v>
      </c>
      <c r="H129" s="139">
        <v>1</v>
      </c>
      <c r="I129" s="139" t="s">
        <v>782</v>
      </c>
      <c r="J129" s="139">
        <v>0</v>
      </c>
    </row>
    <row r="130" spans="2:10" ht="13.5" customHeight="1">
      <c r="B130" s="104"/>
      <c r="C130" s="93" t="s">
        <v>739</v>
      </c>
      <c r="D130" s="93" t="s">
        <v>742</v>
      </c>
      <c r="E130" s="92" t="s">
        <v>743</v>
      </c>
      <c r="F130" s="92" t="s">
        <v>503</v>
      </c>
      <c r="G130" s="92" t="s">
        <v>502</v>
      </c>
      <c r="H130" s="139">
        <v>2</v>
      </c>
      <c r="I130" s="139" t="s">
        <v>782</v>
      </c>
      <c r="J130" s="139">
        <v>0</v>
      </c>
    </row>
    <row r="131" spans="2:10" ht="13.5" customHeight="1">
      <c r="B131" s="104"/>
      <c r="C131" s="93" t="s">
        <v>739</v>
      </c>
      <c r="D131" s="93" t="s">
        <v>744</v>
      </c>
      <c r="E131" s="92" t="s">
        <v>745</v>
      </c>
      <c r="F131" s="92" t="s">
        <v>503</v>
      </c>
      <c r="G131" s="92" t="s">
        <v>502</v>
      </c>
      <c r="H131" s="139">
        <v>3.4</v>
      </c>
      <c r="I131" s="139" t="s">
        <v>782</v>
      </c>
      <c r="J131" s="139">
        <v>0</v>
      </c>
    </row>
    <row r="132" spans="2:10" ht="13.5" customHeight="1">
      <c r="B132" s="96"/>
      <c r="C132" s="93" t="s">
        <v>739</v>
      </c>
      <c r="D132" s="93" t="s">
        <v>746</v>
      </c>
      <c r="E132" s="92" t="s">
        <v>747</v>
      </c>
      <c r="F132" s="92" t="s">
        <v>503</v>
      </c>
      <c r="G132" s="92" t="s">
        <v>502</v>
      </c>
      <c r="H132" s="139">
        <v>14.8</v>
      </c>
      <c r="I132" s="139"/>
      <c r="J132" s="139">
        <f>4*(I132)*H132</f>
        <v>0</v>
      </c>
    </row>
    <row r="133" spans="2:10" ht="13.5" customHeight="1">
      <c r="B133" s="97"/>
      <c r="C133" s="98"/>
      <c r="D133" s="99"/>
      <c r="E133" s="98"/>
      <c r="F133" s="98"/>
      <c r="G133" s="98"/>
      <c r="H133" s="139"/>
      <c r="I133" s="139"/>
      <c r="J133" s="139"/>
    </row>
    <row r="134" spans="2:10" ht="13.5" customHeight="1">
      <c r="B134" s="85" t="s">
        <v>748</v>
      </c>
      <c r="C134" s="220"/>
      <c r="D134" s="220"/>
      <c r="E134" s="105"/>
      <c r="F134" s="227" t="s">
        <v>749</v>
      </c>
      <c r="G134" s="276"/>
      <c r="H134" s="277"/>
      <c r="I134" s="278">
        <f>SUM(J136:J148)</f>
        <v>0</v>
      </c>
      <c r="J134" s="277"/>
    </row>
    <row r="135" spans="2:10" ht="13.5" customHeight="1">
      <c r="B135" s="106"/>
      <c r="C135" s="98"/>
      <c r="D135" s="98"/>
      <c r="E135" s="98"/>
      <c r="F135" s="101"/>
      <c r="G135" s="98"/>
      <c r="H135" s="139"/>
      <c r="I135" s="139"/>
      <c r="J135" s="139"/>
    </row>
    <row r="136" spans="2:10" ht="13.5" customHeight="1">
      <c r="B136" s="104" t="s">
        <v>783</v>
      </c>
      <c r="C136" s="93" t="s">
        <v>784</v>
      </c>
      <c r="D136" s="93" t="s">
        <v>785</v>
      </c>
      <c r="E136" s="92">
        <v>9</v>
      </c>
      <c r="F136" s="92" t="s">
        <v>751</v>
      </c>
      <c r="G136" s="92" t="s">
        <v>502</v>
      </c>
      <c r="H136" s="139">
        <v>0</v>
      </c>
      <c r="I136" s="142"/>
      <c r="J136" s="139">
        <f>5*(I137)*H137</f>
        <v>0</v>
      </c>
    </row>
    <row r="137" spans="2:10" ht="13.5" customHeight="1">
      <c r="B137" s="104" t="s">
        <v>144</v>
      </c>
      <c r="C137" s="93" t="s">
        <v>674</v>
      </c>
      <c r="D137" s="93" t="s">
        <v>750</v>
      </c>
      <c r="E137" s="92">
        <v>639</v>
      </c>
      <c r="F137" s="92" t="s">
        <v>751</v>
      </c>
      <c r="G137" s="92" t="s">
        <v>502</v>
      </c>
      <c r="H137" s="139">
        <v>4.2</v>
      </c>
      <c r="I137" s="139"/>
      <c r="J137" s="139">
        <f>5*(I138)*H138</f>
        <v>0</v>
      </c>
    </row>
    <row r="138" spans="2:10" ht="13.5" customHeight="1">
      <c r="B138" s="104" t="s">
        <v>144</v>
      </c>
      <c r="C138" s="93" t="s">
        <v>674</v>
      </c>
      <c r="D138" s="93" t="s">
        <v>752</v>
      </c>
      <c r="E138" s="92">
        <v>590</v>
      </c>
      <c r="F138" s="92" t="s">
        <v>753</v>
      </c>
      <c r="G138" s="92" t="s">
        <v>502</v>
      </c>
      <c r="H138" s="139">
        <v>4.2</v>
      </c>
      <c r="I138" s="139"/>
      <c r="J138" s="139">
        <f aca="true" t="shared" si="7" ref="J138:J148">5*(I138)*H138</f>
        <v>0</v>
      </c>
    </row>
    <row r="139" spans="2:10" ht="13.5" customHeight="1">
      <c r="B139" s="104" t="s">
        <v>754</v>
      </c>
      <c r="C139" s="93" t="s">
        <v>694</v>
      </c>
      <c r="D139" s="93" t="s">
        <v>755</v>
      </c>
      <c r="E139" s="92">
        <v>285</v>
      </c>
      <c r="F139" s="92" t="s">
        <v>753</v>
      </c>
      <c r="G139" s="92" t="s">
        <v>502</v>
      </c>
      <c r="H139" s="139">
        <v>6.8</v>
      </c>
      <c r="I139" s="139"/>
      <c r="J139" s="139">
        <f t="shared" si="7"/>
        <v>0</v>
      </c>
    </row>
    <row r="140" spans="2:10" ht="13.5" customHeight="1">
      <c r="B140" s="104" t="s">
        <v>754</v>
      </c>
      <c r="C140" s="93" t="s">
        <v>694</v>
      </c>
      <c r="D140" s="93" t="s">
        <v>786</v>
      </c>
      <c r="E140" s="92">
        <v>314</v>
      </c>
      <c r="F140" s="92" t="s">
        <v>751</v>
      </c>
      <c r="G140" s="92" t="s">
        <v>502</v>
      </c>
      <c r="H140" s="139">
        <v>0</v>
      </c>
      <c r="I140" s="139"/>
      <c r="J140" s="139">
        <f t="shared" si="7"/>
        <v>0</v>
      </c>
    </row>
    <row r="141" spans="2:10" ht="13.5" customHeight="1">
      <c r="B141" s="104" t="s">
        <v>754</v>
      </c>
      <c r="C141" s="93" t="s">
        <v>694</v>
      </c>
      <c r="D141" s="93" t="s">
        <v>756</v>
      </c>
      <c r="E141" s="92">
        <v>367</v>
      </c>
      <c r="F141" s="92" t="s">
        <v>753</v>
      </c>
      <c r="G141" s="92" t="s">
        <v>502</v>
      </c>
      <c r="H141" s="139">
        <v>6</v>
      </c>
      <c r="I141" s="139"/>
      <c r="J141" s="139">
        <f t="shared" si="7"/>
        <v>0</v>
      </c>
    </row>
    <row r="142" spans="2:10" ht="13.5" customHeight="1">
      <c r="B142" s="104" t="s">
        <v>754</v>
      </c>
      <c r="C142" s="93" t="s">
        <v>694</v>
      </c>
      <c r="D142" s="93" t="s">
        <v>787</v>
      </c>
      <c r="E142" s="92">
        <v>401</v>
      </c>
      <c r="F142" s="92" t="s">
        <v>751</v>
      </c>
      <c r="G142" s="92" t="s">
        <v>502</v>
      </c>
      <c r="H142" s="139">
        <v>0</v>
      </c>
      <c r="I142" s="139"/>
      <c r="J142" s="139">
        <f t="shared" si="7"/>
        <v>0</v>
      </c>
    </row>
    <row r="143" spans="2:10" ht="13.5" customHeight="1">
      <c r="B143" s="104" t="s">
        <v>754</v>
      </c>
      <c r="C143" s="93" t="s">
        <v>694</v>
      </c>
      <c r="D143" s="93" t="s">
        <v>757</v>
      </c>
      <c r="E143" s="92">
        <v>455.5</v>
      </c>
      <c r="F143" s="92" t="s">
        <v>753</v>
      </c>
      <c r="G143" s="92" t="s">
        <v>502</v>
      </c>
      <c r="H143" s="139">
        <v>6.2</v>
      </c>
      <c r="I143" s="139"/>
      <c r="J143" s="139">
        <f t="shared" si="7"/>
        <v>0</v>
      </c>
    </row>
    <row r="144" spans="2:10" ht="13.5" customHeight="1">
      <c r="B144" s="104" t="s">
        <v>754</v>
      </c>
      <c r="C144" s="93" t="s">
        <v>694</v>
      </c>
      <c r="D144" s="93" t="s">
        <v>788</v>
      </c>
      <c r="E144" s="92">
        <v>498</v>
      </c>
      <c r="F144" s="92" t="s">
        <v>751</v>
      </c>
      <c r="G144" s="92" t="s">
        <v>502</v>
      </c>
      <c r="H144" s="139">
        <v>0</v>
      </c>
      <c r="I144" s="139"/>
      <c r="J144" s="139">
        <f t="shared" si="7"/>
        <v>0</v>
      </c>
    </row>
    <row r="145" spans="2:10" ht="13.5" customHeight="1">
      <c r="B145" s="104" t="s">
        <v>754</v>
      </c>
      <c r="C145" s="93" t="s">
        <v>694</v>
      </c>
      <c r="D145" s="93" t="s">
        <v>758</v>
      </c>
      <c r="E145" s="92">
        <v>560.5</v>
      </c>
      <c r="F145" s="92" t="s">
        <v>753</v>
      </c>
      <c r="G145" s="92" t="s">
        <v>502</v>
      </c>
      <c r="H145" s="139">
        <v>6.8</v>
      </c>
      <c r="I145" s="139"/>
      <c r="J145" s="139">
        <f t="shared" si="7"/>
        <v>0</v>
      </c>
    </row>
    <row r="146" spans="2:10" ht="13.5" customHeight="1">
      <c r="B146" s="104" t="s">
        <v>754</v>
      </c>
      <c r="C146" s="93" t="s">
        <v>694</v>
      </c>
      <c r="D146" s="93" t="s">
        <v>789</v>
      </c>
      <c r="E146" s="92">
        <v>591</v>
      </c>
      <c r="F146" s="92" t="s">
        <v>751</v>
      </c>
      <c r="G146" s="92" t="s">
        <v>502</v>
      </c>
      <c r="H146" s="139">
        <v>0</v>
      </c>
      <c r="I146" s="139"/>
      <c r="J146" s="139">
        <f t="shared" si="7"/>
        <v>0</v>
      </c>
    </row>
    <row r="147" spans="2:10" ht="13.5" customHeight="1">
      <c r="B147" s="104" t="s">
        <v>754</v>
      </c>
      <c r="C147" s="93" t="s">
        <v>694</v>
      </c>
      <c r="D147" s="93" t="s">
        <v>759</v>
      </c>
      <c r="E147" s="92">
        <v>655.5</v>
      </c>
      <c r="F147" s="92" t="s">
        <v>753</v>
      </c>
      <c r="G147" s="92" t="s">
        <v>502</v>
      </c>
      <c r="H147" s="139">
        <v>5</v>
      </c>
      <c r="I147" s="139"/>
      <c r="J147" s="139">
        <f t="shared" si="7"/>
        <v>0</v>
      </c>
    </row>
    <row r="148" spans="2:10" ht="13.5" customHeight="1">
      <c r="B148" s="118" t="s">
        <v>130</v>
      </c>
      <c r="C148" s="93" t="s">
        <v>760</v>
      </c>
      <c r="D148" s="93" t="s">
        <v>517</v>
      </c>
      <c r="E148" s="92">
        <v>81</v>
      </c>
      <c r="F148" s="92" t="s">
        <v>762</v>
      </c>
      <c r="G148" s="92" t="s">
        <v>529</v>
      </c>
      <c r="H148" s="139">
        <v>3.8</v>
      </c>
      <c r="I148" s="139"/>
      <c r="J148" s="139">
        <f t="shared" si="7"/>
        <v>0</v>
      </c>
    </row>
    <row r="149" spans="2:10" ht="13.5" customHeight="1">
      <c r="B149" s="97"/>
      <c r="C149" s="98"/>
      <c r="D149" s="99"/>
      <c r="E149" s="98"/>
      <c r="F149" s="98"/>
      <c r="G149" s="98"/>
      <c r="H149" s="139"/>
      <c r="I149" s="139"/>
      <c r="J149" s="139"/>
    </row>
    <row r="150" spans="2:10" ht="13.5" customHeight="1">
      <c r="B150" s="85" t="s">
        <v>763</v>
      </c>
      <c r="C150" s="220"/>
      <c r="D150" s="220"/>
      <c r="E150" s="105"/>
      <c r="F150" s="221" t="s">
        <v>764</v>
      </c>
      <c r="G150" s="279"/>
      <c r="H150" s="280"/>
      <c r="I150" s="278">
        <f>SUM(J152:J157)</f>
        <v>0</v>
      </c>
      <c r="J150" s="277"/>
    </row>
    <row r="151" spans="2:10" ht="13.5" customHeight="1">
      <c r="B151" s="106"/>
      <c r="C151" s="98"/>
      <c r="D151" s="98"/>
      <c r="E151" s="98"/>
      <c r="F151" s="101"/>
      <c r="G151" s="98"/>
      <c r="H151" s="139"/>
      <c r="I151" s="139"/>
      <c r="J151" s="139"/>
    </row>
    <row r="152" spans="2:10" ht="13.5" customHeight="1">
      <c r="B152" s="104" t="s">
        <v>67</v>
      </c>
      <c r="C152" s="93" t="s">
        <v>765</v>
      </c>
      <c r="D152" s="93" t="s">
        <v>766</v>
      </c>
      <c r="E152" s="92">
        <v>56</v>
      </c>
      <c r="F152" s="92" t="s">
        <v>767</v>
      </c>
      <c r="G152" s="92" t="s">
        <v>502</v>
      </c>
      <c r="H152" s="139">
        <v>3.9</v>
      </c>
      <c r="I152" s="139"/>
      <c r="J152" s="139">
        <f aca="true" t="shared" si="8" ref="J152:J157">5*(I152)*H152</f>
        <v>0</v>
      </c>
    </row>
    <row r="153" spans="2:10" ht="13.5" customHeight="1">
      <c r="B153" s="104" t="s">
        <v>67</v>
      </c>
      <c r="C153" s="93" t="s">
        <v>765</v>
      </c>
      <c r="D153" s="93" t="s">
        <v>768</v>
      </c>
      <c r="E153" s="92">
        <v>110.1</v>
      </c>
      <c r="F153" s="92" t="s">
        <v>769</v>
      </c>
      <c r="G153" s="92" t="s">
        <v>502</v>
      </c>
      <c r="H153" s="139">
        <v>3.9</v>
      </c>
      <c r="I153" s="139"/>
      <c r="J153" s="139">
        <f t="shared" si="8"/>
        <v>0</v>
      </c>
    </row>
    <row r="154" spans="2:10" ht="13.5" customHeight="1">
      <c r="B154" s="104" t="s">
        <v>47</v>
      </c>
      <c r="C154" s="93" t="s">
        <v>770</v>
      </c>
      <c r="D154" s="93" t="s">
        <v>771</v>
      </c>
      <c r="E154" s="92">
        <v>32.9</v>
      </c>
      <c r="F154" s="92" t="s">
        <v>753</v>
      </c>
      <c r="G154" s="92" t="s">
        <v>502</v>
      </c>
      <c r="H154" s="139">
        <v>3.9</v>
      </c>
      <c r="I154" s="139"/>
      <c r="J154" s="139">
        <f t="shared" si="8"/>
        <v>0</v>
      </c>
    </row>
    <row r="155" spans="2:10" ht="13.5" customHeight="1">
      <c r="B155" s="104" t="s">
        <v>47</v>
      </c>
      <c r="C155" s="93" t="s">
        <v>770</v>
      </c>
      <c r="D155" s="93" t="s">
        <v>772</v>
      </c>
      <c r="E155" s="92">
        <v>57.8</v>
      </c>
      <c r="F155" s="92" t="s">
        <v>751</v>
      </c>
      <c r="G155" s="92" t="s">
        <v>502</v>
      </c>
      <c r="H155" s="139">
        <v>3.9</v>
      </c>
      <c r="I155" s="139"/>
      <c r="J155" s="139">
        <f t="shared" si="8"/>
        <v>0</v>
      </c>
    </row>
    <row r="156" spans="2:10" ht="13.5" customHeight="1">
      <c r="B156" s="104" t="s">
        <v>773</v>
      </c>
      <c r="C156" s="93" t="s">
        <v>770</v>
      </c>
      <c r="D156" s="93" t="s">
        <v>774</v>
      </c>
      <c r="E156" s="92">
        <v>92.5</v>
      </c>
      <c r="F156" s="92" t="s">
        <v>753</v>
      </c>
      <c r="G156" s="92" t="s">
        <v>502</v>
      </c>
      <c r="H156" s="139">
        <v>2.2</v>
      </c>
      <c r="I156" s="139"/>
      <c r="J156" s="139">
        <f t="shared" si="8"/>
        <v>0</v>
      </c>
    </row>
    <row r="157" spans="2:10" ht="13.5" customHeight="1">
      <c r="B157" s="104" t="s">
        <v>773</v>
      </c>
      <c r="C157" s="93" t="s">
        <v>770</v>
      </c>
      <c r="D157" s="93" t="s">
        <v>775</v>
      </c>
      <c r="E157" s="92">
        <v>114</v>
      </c>
      <c r="F157" s="92" t="s">
        <v>751</v>
      </c>
      <c r="G157" s="92" t="s">
        <v>502</v>
      </c>
      <c r="H157" s="139">
        <v>2.2</v>
      </c>
      <c r="I157" s="139"/>
      <c r="J157" s="139">
        <f t="shared" si="8"/>
        <v>0</v>
      </c>
    </row>
    <row r="158" spans="2:10" ht="13.5">
      <c r="B158" s="121"/>
      <c r="C158" s="121"/>
      <c r="D158" s="121"/>
      <c r="E158" s="122"/>
      <c r="F158" s="121"/>
      <c r="G158" s="121"/>
      <c r="H158" s="143"/>
      <c r="I158" s="143"/>
      <c r="J158" s="143"/>
    </row>
    <row r="159" spans="2:10" ht="13.5">
      <c r="B159" s="121"/>
      <c r="C159" s="121"/>
      <c r="D159" s="121"/>
      <c r="E159" s="122"/>
      <c r="F159" s="121"/>
      <c r="G159" s="121"/>
      <c r="H159" s="143"/>
      <c r="I159" s="143"/>
      <c r="J159" s="143"/>
    </row>
    <row r="160" spans="2:10" ht="13.5">
      <c r="B160" s="121"/>
      <c r="C160" s="121"/>
      <c r="D160" s="121"/>
      <c r="E160" s="122"/>
      <c r="F160" s="121"/>
      <c r="G160" s="121"/>
      <c r="H160" s="143"/>
      <c r="I160" s="143"/>
      <c r="J160" s="143"/>
    </row>
    <row r="161" spans="2:10" ht="13.5">
      <c r="B161" s="121"/>
      <c r="C161" s="121"/>
      <c r="D161" s="121"/>
      <c r="E161" s="122"/>
      <c r="F161" s="121"/>
      <c r="G161" s="121"/>
      <c r="H161" s="143"/>
      <c r="I161" s="143"/>
      <c r="J161" s="143"/>
    </row>
    <row r="162" spans="2:10" ht="13.5">
      <c r="B162" s="121"/>
      <c r="C162" s="121"/>
      <c r="D162" s="121"/>
      <c r="E162" s="122"/>
      <c r="F162" s="121"/>
      <c r="G162" s="121"/>
      <c r="H162" s="143"/>
      <c r="I162" s="143"/>
      <c r="J162" s="143"/>
    </row>
    <row r="163" spans="2:10" ht="13.5">
      <c r="B163" s="121"/>
      <c r="C163" s="121"/>
      <c r="D163" s="121"/>
      <c r="E163" s="122"/>
      <c r="F163" s="121"/>
      <c r="G163" s="121"/>
      <c r="H163" s="143"/>
      <c r="I163" s="143"/>
      <c r="J163" s="143"/>
    </row>
    <row r="164" spans="2:10" ht="13.5">
      <c r="B164" s="121"/>
      <c r="C164" s="121"/>
      <c r="D164" s="121"/>
      <c r="E164" s="122"/>
      <c r="F164" s="121"/>
      <c r="G164" s="121"/>
      <c r="H164" s="143"/>
      <c r="I164" s="143"/>
      <c r="J164" s="143"/>
    </row>
    <row r="165" spans="2:10" ht="13.5">
      <c r="B165" s="121"/>
      <c r="C165" s="121"/>
      <c r="D165" s="121"/>
      <c r="E165" s="122"/>
      <c r="F165" s="121"/>
      <c r="G165" s="121"/>
      <c r="H165" s="143"/>
      <c r="I165" s="143"/>
      <c r="J165" s="143"/>
    </row>
    <row r="166" spans="2:10" ht="13.5">
      <c r="B166" s="121"/>
      <c r="C166" s="121"/>
      <c r="D166" s="121"/>
      <c r="E166" s="122"/>
      <c r="F166" s="121"/>
      <c r="G166" s="121"/>
      <c r="H166" s="143"/>
      <c r="I166" s="143"/>
      <c r="J166" s="143"/>
    </row>
    <row r="167" spans="2:10" ht="13.5">
      <c r="B167" s="121"/>
      <c r="C167" s="121"/>
      <c r="D167" s="121"/>
      <c r="E167" s="122"/>
      <c r="F167" s="121"/>
      <c r="G167" s="121"/>
      <c r="H167" s="143"/>
      <c r="I167" s="143"/>
      <c r="J167" s="143"/>
    </row>
    <row r="168" spans="2:10" ht="13.5">
      <c r="B168" s="121"/>
      <c r="C168" s="121"/>
      <c r="D168" s="121"/>
      <c r="E168" s="122"/>
      <c r="F168" s="121"/>
      <c r="G168" s="121"/>
      <c r="H168" s="143"/>
      <c r="I168" s="143"/>
      <c r="J168" s="143"/>
    </row>
    <row r="169" spans="2:10" ht="13.5">
      <c r="B169" s="121"/>
      <c r="C169" s="121"/>
      <c r="D169" s="121"/>
      <c r="E169" s="122"/>
      <c r="F169" s="121"/>
      <c r="G169" s="121"/>
      <c r="H169" s="143"/>
      <c r="I169" s="143"/>
      <c r="J169" s="143"/>
    </row>
    <row r="170" spans="2:10" ht="13.5">
      <c r="B170" s="121"/>
      <c r="C170" s="121"/>
      <c r="D170" s="121"/>
      <c r="E170" s="122"/>
      <c r="F170" s="121"/>
      <c r="G170" s="121"/>
      <c r="H170" s="143"/>
      <c r="I170" s="143"/>
      <c r="J170" s="143"/>
    </row>
    <row r="171" spans="2:10" ht="13.5">
      <c r="B171" s="121"/>
      <c r="C171" s="121"/>
      <c r="D171" s="121"/>
      <c r="E171" s="122"/>
      <c r="F171" s="121"/>
      <c r="G171" s="121"/>
      <c r="H171" s="143"/>
      <c r="I171" s="143"/>
      <c r="J171" s="143"/>
    </row>
    <row r="172" spans="2:10" ht="13.5">
      <c r="B172" s="121"/>
      <c r="C172" s="121"/>
      <c r="D172" s="121"/>
      <c r="E172" s="122"/>
      <c r="F172" s="121"/>
      <c r="G172" s="121"/>
      <c r="H172" s="143"/>
      <c r="I172" s="143"/>
      <c r="J172" s="143"/>
    </row>
    <row r="173" spans="2:10" ht="13.5">
      <c r="B173" s="121"/>
      <c r="C173" s="121"/>
      <c r="D173" s="121"/>
      <c r="E173" s="122"/>
      <c r="F173" s="121"/>
      <c r="G173" s="121"/>
      <c r="H173" s="143"/>
      <c r="I173" s="143"/>
      <c r="J173" s="143"/>
    </row>
    <row r="174" spans="2:10" ht="13.5">
      <c r="B174" s="121"/>
      <c r="C174" s="121"/>
      <c r="D174" s="121"/>
      <c r="E174" s="122"/>
      <c r="F174" s="121"/>
      <c r="G174" s="121"/>
      <c r="H174" s="143"/>
      <c r="I174" s="143"/>
      <c r="J174" s="143"/>
    </row>
    <row r="175" spans="2:10" ht="13.5">
      <c r="B175" s="121"/>
      <c r="C175" s="121"/>
      <c r="D175" s="121"/>
      <c r="E175" s="122"/>
      <c r="F175" s="121"/>
      <c r="G175" s="121"/>
      <c r="H175" s="143"/>
      <c r="I175" s="143"/>
      <c r="J175" s="143"/>
    </row>
    <row r="176" spans="2:10" ht="13.5">
      <c r="B176" s="121"/>
      <c r="C176" s="121"/>
      <c r="D176" s="121"/>
      <c r="E176" s="122"/>
      <c r="F176" s="121"/>
      <c r="G176" s="121"/>
      <c r="H176" s="143"/>
      <c r="I176" s="143"/>
      <c r="J176" s="143"/>
    </row>
    <row r="177" spans="2:10" ht="13.5">
      <c r="B177" s="121"/>
      <c r="C177" s="121"/>
      <c r="D177" s="121"/>
      <c r="E177" s="122"/>
      <c r="F177" s="121"/>
      <c r="G177" s="121"/>
      <c r="H177" s="143"/>
      <c r="I177" s="143"/>
      <c r="J177" s="143"/>
    </row>
    <row r="178" spans="2:10" ht="13.5">
      <c r="B178" s="121"/>
      <c r="C178" s="121"/>
      <c r="D178" s="121"/>
      <c r="E178" s="122"/>
      <c r="F178" s="121"/>
      <c r="G178" s="121"/>
      <c r="H178" s="143"/>
      <c r="I178" s="143"/>
      <c r="J178" s="143"/>
    </row>
    <row r="179" spans="2:10" ht="13.5">
      <c r="B179" s="121"/>
      <c r="C179" s="121"/>
      <c r="D179" s="121"/>
      <c r="E179" s="122"/>
      <c r="F179" s="121"/>
      <c r="G179" s="121"/>
      <c r="H179" s="143"/>
      <c r="I179" s="143"/>
      <c r="J179" s="143"/>
    </row>
    <row r="180" spans="2:10" ht="13.5">
      <c r="B180" s="121"/>
      <c r="C180" s="121"/>
      <c r="D180" s="121"/>
      <c r="E180" s="122"/>
      <c r="F180" s="121"/>
      <c r="G180" s="121"/>
      <c r="H180" s="143"/>
      <c r="I180" s="143"/>
      <c r="J180" s="143"/>
    </row>
    <row r="181" spans="2:10" ht="13.5">
      <c r="B181" s="121"/>
      <c r="C181" s="121"/>
      <c r="D181" s="121"/>
      <c r="E181" s="122"/>
      <c r="F181" s="121"/>
      <c r="G181" s="121"/>
      <c r="H181" s="143"/>
      <c r="I181" s="143"/>
      <c r="J181" s="143"/>
    </row>
    <row r="182" spans="2:10" ht="13.5">
      <c r="B182" s="121"/>
      <c r="C182" s="121"/>
      <c r="D182" s="121"/>
      <c r="E182" s="122"/>
      <c r="F182" s="121"/>
      <c r="G182" s="121"/>
      <c r="H182" s="143"/>
      <c r="I182" s="143"/>
      <c r="J182" s="143"/>
    </row>
    <row r="183" spans="2:10" ht="13.5">
      <c r="B183" s="121"/>
      <c r="C183" s="121"/>
      <c r="D183" s="121"/>
      <c r="E183" s="122"/>
      <c r="F183" s="121"/>
      <c r="G183" s="121"/>
      <c r="H183" s="143"/>
      <c r="I183" s="143"/>
      <c r="J183" s="143"/>
    </row>
    <row r="184" spans="2:10" ht="13.5">
      <c r="B184" s="121"/>
      <c r="C184" s="121"/>
      <c r="D184" s="121"/>
      <c r="E184" s="122"/>
      <c r="F184" s="121"/>
      <c r="G184" s="121"/>
      <c r="H184" s="143"/>
      <c r="I184" s="143"/>
      <c r="J184" s="143"/>
    </row>
    <row r="185" spans="2:10" ht="13.5">
      <c r="B185" s="121"/>
      <c r="C185" s="121"/>
      <c r="D185" s="121"/>
      <c r="E185" s="122"/>
      <c r="F185" s="121"/>
      <c r="G185" s="121"/>
      <c r="H185" s="143"/>
      <c r="I185" s="143"/>
      <c r="J185" s="143"/>
    </row>
    <row r="186" spans="2:10" ht="13.5">
      <c r="B186" s="121"/>
      <c r="C186" s="121"/>
      <c r="D186" s="121"/>
      <c r="E186" s="122"/>
      <c r="F186" s="121"/>
      <c r="G186" s="121"/>
      <c r="H186" s="143"/>
      <c r="I186" s="143"/>
      <c r="J186" s="143"/>
    </row>
    <row r="187" spans="2:10" ht="13.5">
      <c r="B187" s="121"/>
      <c r="C187" s="121"/>
      <c r="D187" s="121"/>
      <c r="E187" s="122"/>
      <c r="F187" s="121"/>
      <c r="G187" s="121"/>
      <c r="H187" s="143"/>
      <c r="I187" s="143"/>
      <c r="J187" s="143"/>
    </row>
    <row r="188" spans="2:10" ht="13.5">
      <c r="B188" s="121"/>
      <c r="C188" s="121"/>
      <c r="D188" s="121"/>
      <c r="E188" s="122"/>
      <c r="F188" s="121"/>
      <c r="G188" s="121"/>
      <c r="H188" s="121"/>
      <c r="I188" s="121"/>
      <c r="J188" s="121"/>
    </row>
    <row r="189" spans="2:10" ht="13.5">
      <c r="B189" s="121"/>
      <c r="C189" s="121"/>
      <c r="D189" s="121"/>
      <c r="E189" s="122"/>
      <c r="F189" s="121"/>
      <c r="G189" s="121"/>
      <c r="H189" s="121"/>
      <c r="I189" s="121"/>
      <c r="J189" s="121"/>
    </row>
    <row r="190" spans="2:10" ht="13.5">
      <c r="B190" s="121"/>
      <c r="C190" s="121"/>
      <c r="D190" s="121"/>
      <c r="E190" s="122"/>
      <c r="F190" s="121"/>
      <c r="G190" s="121"/>
      <c r="H190" s="121"/>
      <c r="I190" s="121"/>
      <c r="J190" s="121"/>
    </row>
    <row r="191" spans="2:10" ht="13.5">
      <c r="B191" s="121"/>
      <c r="C191" s="121"/>
      <c r="D191" s="121"/>
      <c r="E191" s="122"/>
      <c r="F191" s="121"/>
      <c r="G191" s="121"/>
      <c r="H191" s="121"/>
      <c r="I191" s="121"/>
      <c r="J191" s="121"/>
    </row>
    <row r="192" spans="2:10" ht="13.5">
      <c r="B192" s="121"/>
      <c r="C192" s="121"/>
      <c r="D192" s="121"/>
      <c r="E192" s="122"/>
      <c r="F192" s="121"/>
      <c r="G192" s="121"/>
      <c r="H192" s="121"/>
      <c r="I192" s="121"/>
      <c r="J192" s="121"/>
    </row>
    <row r="193" spans="2:10" ht="13.5">
      <c r="B193" s="121"/>
      <c r="C193" s="121"/>
      <c r="D193" s="121"/>
      <c r="E193" s="122"/>
      <c r="F193" s="121"/>
      <c r="G193" s="121"/>
      <c r="H193" s="121"/>
      <c r="I193" s="121"/>
      <c r="J193" s="121"/>
    </row>
    <row r="194" spans="2:10" ht="13.5">
      <c r="B194" s="121"/>
      <c r="C194" s="121"/>
      <c r="D194" s="121"/>
      <c r="E194" s="122"/>
      <c r="F194" s="121"/>
      <c r="G194" s="121"/>
      <c r="H194" s="121"/>
      <c r="I194" s="121"/>
      <c r="J194" s="121"/>
    </row>
    <row r="195" spans="2:10" ht="13.5">
      <c r="B195" s="121"/>
      <c r="C195" s="121"/>
      <c r="D195" s="121"/>
      <c r="E195" s="122"/>
      <c r="F195" s="121"/>
      <c r="G195" s="121"/>
      <c r="H195" s="121"/>
      <c r="I195" s="121"/>
      <c r="J195" s="121"/>
    </row>
    <row r="196" spans="2:10" ht="13.5">
      <c r="B196" s="121"/>
      <c r="C196" s="121"/>
      <c r="D196" s="121"/>
      <c r="E196" s="122"/>
      <c r="F196" s="121"/>
      <c r="G196" s="121"/>
      <c r="H196" s="121"/>
      <c r="I196" s="121"/>
      <c r="J196" s="121"/>
    </row>
    <row r="197" spans="2:10" ht="13.5">
      <c r="B197" s="121"/>
      <c r="C197" s="121"/>
      <c r="D197" s="121"/>
      <c r="E197" s="122"/>
      <c r="F197" s="121"/>
      <c r="G197" s="121"/>
      <c r="H197" s="121"/>
      <c r="I197" s="121"/>
      <c r="J197" s="121"/>
    </row>
    <row r="198" spans="2:10" ht="13.5">
      <c r="B198" s="121"/>
      <c r="C198" s="121"/>
      <c r="D198" s="121"/>
      <c r="E198" s="122"/>
      <c r="F198" s="121"/>
      <c r="G198" s="121"/>
      <c r="H198" s="121"/>
      <c r="I198" s="121"/>
      <c r="J198" s="121"/>
    </row>
    <row r="199" spans="2:10" ht="13.5">
      <c r="B199" s="121"/>
      <c r="C199" s="121"/>
      <c r="D199" s="121"/>
      <c r="E199" s="122"/>
      <c r="F199" s="121"/>
      <c r="G199" s="121"/>
      <c r="H199" s="121"/>
      <c r="I199" s="121"/>
      <c r="J199" s="121"/>
    </row>
    <row r="200" spans="2:10" ht="13.5">
      <c r="B200" s="121"/>
      <c r="C200" s="121"/>
      <c r="D200" s="121"/>
      <c r="E200" s="122"/>
      <c r="F200" s="121"/>
      <c r="G200" s="121"/>
      <c r="H200" s="121"/>
      <c r="I200" s="121"/>
      <c r="J200" s="121"/>
    </row>
    <row r="201" spans="2:10" ht="13.5">
      <c r="B201" s="121"/>
      <c r="C201" s="121"/>
      <c r="D201" s="121"/>
      <c r="E201" s="122"/>
      <c r="F201" s="121"/>
      <c r="G201" s="121"/>
      <c r="H201" s="121"/>
      <c r="I201" s="121"/>
      <c r="J201" s="121"/>
    </row>
    <row r="202" spans="2:10" ht="13.5">
      <c r="B202" s="121"/>
      <c r="C202" s="121"/>
      <c r="D202" s="121"/>
      <c r="E202" s="122"/>
      <c r="F202" s="121"/>
      <c r="G202" s="121"/>
      <c r="H202" s="121"/>
      <c r="I202" s="121"/>
      <c r="J202" s="121"/>
    </row>
    <row r="203" spans="2:10" ht="13.5">
      <c r="B203" s="121"/>
      <c r="C203" s="121"/>
      <c r="D203" s="121"/>
      <c r="E203" s="122"/>
      <c r="F203" s="121"/>
      <c r="G203" s="121"/>
      <c r="H203" s="121"/>
      <c r="I203" s="121"/>
      <c r="J203" s="121"/>
    </row>
    <row r="204" spans="2:10" ht="13.5">
      <c r="B204" s="121"/>
      <c r="C204" s="121"/>
      <c r="D204" s="121"/>
      <c r="E204" s="122"/>
      <c r="F204" s="121"/>
      <c r="G204" s="121"/>
      <c r="H204" s="121"/>
      <c r="I204" s="121"/>
      <c r="J204" s="121"/>
    </row>
    <row r="205" spans="2:10" ht="13.5">
      <c r="B205" s="121"/>
      <c r="C205" s="121"/>
      <c r="D205" s="121"/>
      <c r="E205" s="122"/>
      <c r="F205" s="121"/>
      <c r="G205" s="121"/>
      <c r="H205" s="121"/>
      <c r="I205" s="121"/>
      <c r="J205" s="121"/>
    </row>
    <row r="206" spans="2:10" ht="13.5">
      <c r="B206" s="121"/>
      <c r="C206" s="121"/>
      <c r="D206" s="121"/>
      <c r="E206" s="122"/>
      <c r="F206" s="121"/>
      <c r="G206" s="121"/>
      <c r="H206" s="121"/>
      <c r="I206" s="121"/>
      <c r="J206" s="121"/>
    </row>
    <row r="207" spans="2:10" ht="13.5">
      <c r="B207" s="121"/>
      <c r="C207" s="121"/>
      <c r="D207" s="121"/>
      <c r="E207" s="122"/>
      <c r="F207" s="121"/>
      <c r="G207" s="121"/>
      <c r="H207" s="121"/>
      <c r="I207" s="121"/>
      <c r="J207" s="121"/>
    </row>
    <row r="208" spans="2:10" ht="13.5">
      <c r="B208" s="121"/>
      <c r="C208" s="121"/>
      <c r="D208" s="121"/>
      <c r="E208" s="122"/>
      <c r="F208" s="121"/>
      <c r="G208" s="121"/>
      <c r="H208" s="121"/>
      <c r="I208" s="121"/>
      <c r="J208" s="121"/>
    </row>
    <row r="209" spans="2:10" ht="13.5">
      <c r="B209" s="121"/>
      <c r="C209" s="121"/>
      <c r="D209" s="121"/>
      <c r="E209" s="122"/>
      <c r="F209" s="121"/>
      <c r="G209" s="121"/>
      <c r="H209" s="121"/>
      <c r="I209" s="121"/>
      <c r="J209" s="121"/>
    </row>
    <row r="210" spans="2:10" ht="13.5">
      <c r="B210" s="121"/>
      <c r="C210" s="121"/>
      <c r="D210" s="121"/>
      <c r="E210" s="122"/>
      <c r="F210" s="121"/>
      <c r="G210" s="121"/>
      <c r="H210" s="121"/>
      <c r="I210" s="121"/>
      <c r="J210" s="121"/>
    </row>
    <row r="211" spans="2:10" ht="13.5">
      <c r="B211" s="121"/>
      <c r="C211" s="121"/>
      <c r="D211" s="121"/>
      <c r="E211" s="122"/>
      <c r="F211" s="121"/>
      <c r="G211" s="121"/>
      <c r="H211" s="121"/>
      <c r="I211" s="121"/>
      <c r="J211" s="121"/>
    </row>
    <row r="212" spans="2:10" ht="13.5">
      <c r="B212" s="121"/>
      <c r="C212" s="121"/>
      <c r="D212" s="121"/>
      <c r="E212" s="122"/>
      <c r="F212" s="121"/>
      <c r="G212" s="121"/>
      <c r="H212" s="121"/>
      <c r="I212" s="121"/>
      <c r="J212" s="121"/>
    </row>
    <row r="213" spans="2:10" ht="13.5">
      <c r="B213" s="121"/>
      <c r="C213" s="121"/>
      <c r="D213" s="121"/>
      <c r="E213" s="122"/>
      <c r="F213" s="121"/>
      <c r="G213" s="121"/>
      <c r="H213" s="121"/>
      <c r="I213" s="121"/>
      <c r="J213" s="121"/>
    </row>
    <row r="214" spans="2:10" ht="13.5">
      <c r="B214" s="121"/>
      <c r="C214" s="121"/>
      <c r="D214" s="121"/>
      <c r="E214" s="122"/>
      <c r="F214" s="121"/>
      <c r="G214" s="121"/>
      <c r="H214" s="121"/>
      <c r="I214" s="121"/>
      <c r="J214" s="121"/>
    </row>
    <row r="215" spans="2:10" ht="13.5">
      <c r="B215" s="121"/>
      <c r="C215" s="121"/>
      <c r="D215" s="121"/>
      <c r="E215" s="122"/>
      <c r="F215" s="121"/>
      <c r="G215" s="121"/>
      <c r="H215" s="121"/>
      <c r="I215" s="121"/>
      <c r="J215" s="121"/>
    </row>
    <row r="216" spans="2:10" ht="13.5">
      <c r="B216" s="121"/>
      <c r="C216" s="121"/>
      <c r="D216" s="121"/>
      <c r="E216" s="122"/>
      <c r="F216" s="121"/>
      <c r="G216" s="121"/>
      <c r="H216" s="121"/>
      <c r="I216" s="121"/>
      <c r="J216" s="121"/>
    </row>
    <row r="217" spans="2:10" ht="13.5">
      <c r="B217" s="121"/>
      <c r="C217" s="121"/>
      <c r="D217" s="121"/>
      <c r="E217" s="122"/>
      <c r="F217" s="121"/>
      <c r="G217" s="121"/>
      <c r="H217" s="121"/>
      <c r="I217" s="121"/>
      <c r="J217" s="121"/>
    </row>
    <row r="218" spans="2:10" ht="13.5">
      <c r="B218" s="121"/>
      <c r="C218" s="121"/>
      <c r="D218" s="121"/>
      <c r="E218" s="122"/>
      <c r="F218" s="121"/>
      <c r="G218" s="121"/>
      <c r="H218" s="121"/>
      <c r="I218" s="121"/>
      <c r="J218" s="121"/>
    </row>
    <row r="219" spans="2:10" ht="13.5">
      <c r="B219" s="121"/>
      <c r="C219" s="121"/>
      <c r="D219" s="121"/>
      <c r="E219" s="122"/>
      <c r="F219" s="121"/>
      <c r="G219" s="121"/>
      <c r="H219" s="121"/>
      <c r="I219" s="121"/>
      <c r="J219" s="121"/>
    </row>
    <row r="220" spans="2:10" ht="13.5">
      <c r="B220" s="121"/>
      <c r="C220" s="121"/>
      <c r="D220" s="121"/>
      <c r="E220" s="122"/>
      <c r="F220" s="121"/>
      <c r="G220" s="121"/>
      <c r="H220" s="121"/>
      <c r="I220" s="121"/>
      <c r="J220" s="121"/>
    </row>
    <row r="221" spans="2:10" ht="13.5">
      <c r="B221" s="121"/>
      <c r="C221" s="121"/>
      <c r="D221" s="121"/>
      <c r="E221" s="122"/>
      <c r="F221" s="121"/>
      <c r="G221" s="121"/>
      <c r="H221" s="121"/>
      <c r="I221" s="121"/>
      <c r="J221" s="121"/>
    </row>
    <row r="222" spans="2:10" ht="13.5">
      <c r="B222" s="121"/>
      <c r="C222" s="121"/>
      <c r="D222" s="121"/>
      <c r="E222" s="122"/>
      <c r="F222" s="121"/>
      <c r="G222" s="121"/>
      <c r="H222" s="121"/>
      <c r="I222" s="121"/>
      <c r="J222" s="121"/>
    </row>
    <row r="223" spans="2:10" ht="13.5">
      <c r="B223" s="121"/>
      <c r="C223" s="121"/>
      <c r="D223" s="121"/>
      <c r="E223" s="122"/>
      <c r="F223" s="121"/>
      <c r="G223" s="121"/>
      <c r="H223" s="121"/>
      <c r="I223" s="121"/>
      <c r="J223" s="121"/>
    </row>
    <row r="224" spans="2:10" ht="13.5">
      <c r="B224" s="121"/>
      <c r="C224" s="121"/>
      <c r="D224" s="121"/>
      <c r="E224" s="122"/>
      <c r="F224" s="121"/>
      <c r="G224" s="121"/>
      <c r="H224" s="121"/>
      <c r="I224" s="121"/>
      <c r="J224" s="121"/>
    </row>
    <row r="225" spans="2:10" ht="13.5">
      <c r="B225" s="121"/>
      <c r="C225" s="121"/>
      <c r="D225" s="121"/>
      <c r="E225" s="122"/>
      <c r="F225" s="121"/>
      <c r="G225" s="121"/>
      <c r="H225" s="121"/>
      <c r="I225" s="121"/>
      <c r="J225" s="121"/>
    </row>
    <row r="226" spans="2:10" ht="13.5">
      <c r="B226" s="121"/>
      <c r="C226" s="121"/>
      <c r="D226" s="121"/>
      <c r="E226" s="122"/>
      <c r="F226" s="121"/>
      <c r="G226" s="121"/>
      <c r="H226" s="121"/>
      <c r="I226" s="121"/>
      <c r="J226" s="121"/>
    </row>
    <row r="227" spans="2:10" ht="13.5">
      <c r="B227" s="121"/>
      <c r="C227" s="121"/>
      <c r="D227" s="121"/>
      <c r="E227" s="122"/>
      <c r="F227" s="121"/>
      <c r="G227" s="121"/>
      <c r="H227" s="121"/>
      <c r="I227" s="121"/>
      <c r="J227" s="121"/>
    </row>
    <row r="228" spans="2:10" ht="13.5">
      <c r="B228" s="121"/>
      <c r="C228" s="121"/>
      <c r="D228" s="121"/>
      <c r="E228" s="122"/>
      <c r="F228" s="121"/>
      <c r="G228" s="121"/>
      <c r="H228" s="121"/>
      <c r="I228" s="121"/>
      <c r="J228" s="121"/>
    </row>
    <row r="229" spans="2:10" ht="13.5">
      <c r="B229" s="121"/>
      <c r="C229" s="121"/>
      <c r="D229" s="121"/>
      <c r="E229" s="122"/>
      <c r="F229" s="121"/>
      <c r="G229" s="121"/>
      <c r="H229" s="121"/>
      <c r="I229" s="121"/>
      <c r="J229" s="121"/>
    </row>
    <row r="230" spans="2:10" ht="13.5">
      <c r="B230" s="121"/>
      <c r="C230" s="121"/>
      <c r="D230" s="121"/>
      <c r="E230" s="122"/>
      <c r="F230" s="121"/>
      <c r="G230" s="121"/>
      <c r="H230" s="121"/>
      <c r="I230" s="121"/>
      <c r="J230" s="121"/>
    </row>
    <row r="231" spans="2:10" ht="13.5">
      <c r="B231" s="121"/>
      <c r="C231" s="121"/>
      <c r="D231" s="121"/>
      <c r="E231" s="122"/>
      <c r="F231" s="121"/>
      <c r="G231" s="121"/>
      <c r="H231" s="121"/>
      <c r="I231" s="121"/>
      <c r="J231" s="121"/>
    </row>
    <row r="232" spans="2:10" ht="13.5">
      <c r="B232" s="121"/>
      <c r="C232" s="121"/>
      <c r="D232" s="121"/>
      <c r="E232" s="122"/>
      <c r="F232" s="121"/>
      <c r="G232" s="121"/>
      <c r="H232" s="121"/>
      <c r="I232" s="121"/>
      <c r="J232" s="121"/>
    </row>
    <row r="233" spans="2:10" ht="13.5">
      <c r="B233" s="121"/>
      <c r="C233" s="121"/>
      <c r="D233" s="121"/>
      <c r="E233" s="122"/>
      <c r="F233" s="121"/>
      <c r="G233" s="121"/>
      <c r="H233" s="121"/>
      <c r="I233" s="121"/>
      <c r="J233" s="121"/>
    </row>
    <row r="234" spans="2:10" ht="13.5">
      <c r="B234" s="121"/>
      <c r="C234" s="121"/>
      <c r="D234" s="121"/>
      <c r="E234" s="122"/>
      <c r="F234" s="121"/>
      <c r="G234" s="121"/>
      <c r="H234" s="121"/>
      <c r="I234" s="121"/>
      <c r="J234" s="121"/>
    </row>
    <row r="235" spans="2:10" ht="13.5">
      <c r="B235" s="121"/>
      <c r="C235" s="121"/>
      <c r="D235" s="121"/>
      <c r="E235" s="122"/>
      <c r="F235" s="121"/>
      <c r="G235" s="121"/>
      <c r="H235" s="121"/>
      <c r="I235" s="121"/>
      <c r="J235" s="121"/>
    </row>
    <row r="236" spans="2:10" ht="13.5">
      <c r="B236" s="121"/>
      <c r="C236" s="121"/>
      <c r="D236" s="121"/>
      <c r="E236" s="122"/>
      <c r="F236" s="121"/>
      <c r="G236" s="121"/>
      <c r="H236" s="121"/>
      <c r="I236" s="121"/>
      <c r="J236" s="121"/>
    </row>
    <row r="237" spans="2:10" ht="13.5">
      <c r="B237" s="121"/>
      <c r="C237" s="121"/>
      <c r="D237" s="121"/>
      <c r="E237" s="122"/>
      <c r="F237" s="121"/>
      <c r="G237" s="121"/>
      <c r="H237" s="121"/>
      <c r="I237" s="121"/>
      <c r="J237" s="121"/>
    </row>
    <row r="238" spans="2:10" ht="13.5">
      <c r="B238" s="121"/>
      <c r="C238" s="121"/>
      <c r="D238" s="121"/>
      <c r="E238" s="122"/>
      <c r="F238" s="121"/>
      <c r="G238" s="121"/>
      <c r="H238" s="121"/>
      <c r="I238" s="121"/>
      <c r="J238" s="121"/>
    </row>
    <row r="239" spans="2:10" ht="13.5">
      <c r="B239" s="121"/>
      <c r="C239" s="121"/>
      <c r="D239" s="121"/>
      <c r="E239" s="122"/>
      <c r="F239" s="121"/>
      <c r="G239" s="121"/>
      <c r="H239" s="121"/>
      <c r="I239" s="121"/>
      <c r="J239" s="121"/>
    </row>
    <row r="240" spans="2:10" ht="13.5">
      <c r="B240" s="121"/>
      <c r="C240" s="121"/>
      <c r="D240" s="121"/>
      <c r="E240" s="122"/>
      <c r="F240" s="121"/>
      <c r="G240" s="121"/>
      <c r="H240" s="121"/>
      <c r="I240" s="121"/>
      <c r="J240" s="121"/>
    </row>
    <row r="241" spans="2:10" ht="13.5">
      <c r="B241" s="121"/>
      <c r="C241" s="121"/>
      <c r="D241" s="121"/>
      <c r="E241" s="122"/>
      <c r="F241" s="121"/>
      <c r="G241" s="121"/>
      <c r="H241" s="121"/>
      <c r="I241" s="121"/>
      <c r="J241" s="121"/>
    </row>
    <row r="242" spans="2:10" ht="13.5">
      <c r="B242" s="121"/>
      <c r="C242" s="121"/>
      <c r="D242" s="121"/>
      <c r="E242" s="122"/>
      <c r="F242" s="121"/>
      <c r="G242" s="121"/>
      <c r="H242" s="121"/>
      <c r="I242" s="121"/>
      <c r="J242" s="121"/>
    </row>
    <row r="243" spans="2:10" ht="13.5">
      <c r="B243" s="121"/>
      <c r="C243" s="121"/>
      <c r="D243" s="121"/>
      <c r="E243" s="122"/>
      <c r="F243" s="121"/>
      <c r="G243" s="121"/>
      <c r="H243" s="121"/>
      <c r="I243" s="121"/>
      <c r="J243" s="121"/>
    </row>
    <row r="244" spans="2:10" ht="13.5">
      <c r="B244" s="121"/>
      <c r="C244" s="121"/>
      <c r="D244" s="121"/>
      <c r="E244" s="122"/>
      <c r="F244" s="121"/>
      <c r="G244" s="121"/>
      <c r="H244" s="121"/>
      <c r="I244" s="121"/>
      <c r="J244" s="121"/>
    </row>
    <row r="245" spans="2:10" ht="13.5">
      <c r="B245" s="121"/>
      <c r="C245" s="121"/>
      <c r="D245" s="121"/>
      <c r="E245" s="122"/>
      <c r="F245" s="121"/>
      <c r="G245" s="121"/>
      <c r="H245" s="121"/>
      <c r="I245" s="121"/>
      <c r="J245" s="121"/>
    </row>
    <row r="246" spans="2:10" ht="13.5">
      <c r="B246" s="121"/>
      <c r="C246" s="121"/>
      <c r="D246" s="121"/>
      <c r="E246" s="122"/>
      <c r="F246" s="121"/>
      <c r="G246" s="121"/>
      <c r="H246" s="121"/>
      <c r="I246" s="121"/>
      <c r="J246" s="121"/>
    </row>
    <row r="247" spans="2:10" ht="13.5">
      <c r="B247" s="121"/>
      <c r="C247" s="121"/>
      <c r="D247" s="121"/>
      <c r="E247" s="122"/>
      <c r="F247" s="121"/>
      <c r="G247" s="121"/>
      <c r="H247" s="121"/>
      <c r="I247" s="121"/>
      <c r="J247" s="121"/>
    </row>
    <row r="248" spans="2:10" ht="13.5">
      <c r="B248" s="121"/>
      <c r="C248" s="121"/>
      <c r="D248" s="121"/>
      <c r="E248" s="122"/>
      <c r="F248" s="121"/>
      <c r="G248" s="121"/>
      <c r="H248" s="121"/>
      <c r="I248" s="121"/>
      <c r="J248" s="121"/>
    </row>
    <row r="249" spans="2:10" ht="13.5">
      <c r="B249" s="121"/>
      <c r="C249" s="121"/>
      <c r="D249" s="121"/>
      <c r="E249" s="122"/>
      <c r="F249" s="121"/>
      <c r="G249" s="121"/>
      <c r="H249" s="121"/>
      <c r="I249" s="121"/>
      <c r="J249" s="121"/>
    </row>
    <row r="250" spans="2:10" ht="13.5">
      <c r="B250" s="121"/>
      <c r="C250" s="121"/>
      <c r="D250" s="121"/>
      <c r="E250" s="122"/>
      <c r="F250" s="121"/>
      <c r="G250" s="121"/>
      <c r="H250" s="121"/>
      <c r="I250" s="121"/>
      <c r="J250" s="121"/>
    </row>
    <row r="251" spans="2:10" ht="13.5">
      <c r="B251" s="121"/>
      <c r="C251" s="121"/>
      <c r="D251" s="121"/>
      <c r="E251" s="122"/>
      <c r="F251" s="121"/>
      <c r="G251" s="121"/>
      <c r="H251" s="121"/>
      <c r="I251" s="121"/>
      <c r="J251" s="121"/>
    </row>
    <row r="252" spans="2:10" ht="13.5">
      <c r="B252" s="121"/>
      <c r="C252" s="121"/>
      <c r="D252" s="121"/>
      <c r="E252" s="122"/>
      <c r="F252" s="121"/>
      <c r="G252" s="121"/>
      <c r="H252" s="121"/>
      <c r="I252" s="121"/>
      <c r="J252" s="121"/>
    </row>
    <row r="253" spans="2:10" ht="13.5">
      <c r="B253" s="121"/>
      <c r="C253" s="121"/>
      <c r="D253" s="121"/>
      <c r="E253" s="122"/>
      <c r="F253" s="121"/>
      <c r="G253" s="121"/>
      <c r="H253" s="121"/>
      <c r="I253" s="121"/>
      <c r="J253" s="121"/>
    </row>
    <row r="254" spans="2:10" ht="13.5">
      <c r="B254" s="121"/>
      <c r="C254" s="121"/>
      <c r="D254" s="121"/>
      <c r="E254" s="122"/>
      <c r="F254" s="121"/>
      <c r="G254" s="121"/>
      <c r="H254" s="121"/>
      <c r="I254" s="121"/>
      <c r="J254" s="121"/>
    </row>
    <row r="255" spans="2:10" ht="13.5">
      <c r="B255" s="121"/>
      <c r="C255" s="121"/>
      <c r="D255" s="121"/>
      <c r="E255" s="122"/>
      <c r="F255" s="121"/>
      <c r="G255" s="121"/>
      <c r="H255" s="121"/>
      <c r="I255" s="121"/>
      <c r="J255" s="121"/>
    </row>
    <row r="256" spans="2:10" ht="13.5">
      <c r="B256" s="121"/>
      <c r="C256" s="121"/>
      <c r="D256" s="121"/>
      <c r="E256" s="122"/>
      <c r="F256" s="121"/>
      <c r="G256" s="121"/>
      <c r="H256" s="121"/>
      <c r="I256" s="121"/>
      <c r="J256" s="121"/>
    </row>
    <row r="257" spans="2:10" ht="13.5">
      <c r="B257" s="121"/>
      <c r="C257" s="121"/>
      <c r="D257" s="121"/>
      <c r="E257" s="122"/>
      <c r="F257" s="121"/>
      <c r="G257" s="121"/>
      <c r="H257" s="121"/>
      <c r="I257" s="121"/>
      <c r="J257" s="121"/>
    </row>
    <row r="258" spans="2:10" ht="13.5">
      <c r="B258" s="121"/>
      <c r="C258" s="121"/>
      <c r="D258" s="121"/>
      <c r="E258" s="122"/>
      <c r="F258" s="121"/>
      <c r="G258" s="121"/>
      <c r="H258" s="121"/>
      <c r="I258" s="121"/>
      <c r="J258" s="121"/>
    </row>
    <row r="259" spans="2:10" ht="13.5">
      <c r="B259" s="121"/>
      <c r="C259" s="121"/>
      <c r="D259" s="121"/>
      <c r="E259" s="122"/>
      <c r="F259" s="121"/>
      <c r="G259" s="121"/>
      <c r="H259" s="121"/>
      <c r="I259" s="121"/>
      <c r="J259" s="121"/>
    </row>
    <row r="260" spans="2:10" ht="13.5">
      <c r="B260" s="121"/>
      <c r="C260" s="121"/>
      <c r="D260" s="121"/>
      <c r="E260" s="122"/>
      <c r="F260" s="121"/>
      <c r="G260" s="121"/>
      <c r="H260" s="121"/>
      <c r="I260" s="121"/>
      <c r="J260" s="121"/>
    </row>
    <row r="261" spans="2:10" ht="13.5">
      <c r="B261" s="121"/>
      <c r="C261" s="121"/>
      <c r="D261" s="121"/>
      <c r="E261" s="122"/>
      <c r="F261" s="121"/>
      <c r="G261" s="121"/>
      <c r="H261" s="121"/>
      <c r="I261" s="121"/>
      <c r="J261" s="121"/>
    </row>
    <row r="262" spans="2:10" ht="13.5">
      <c r="B262" s="121"/>
      <c r="C262" s="121"/>
      <c r="D262" s="121"/>
      <c r="E262" s="122"/>
      <c r="F262" s="121"/>
      <c r="G262" s="121"/>
      <c r="H262" s="121"/>
      <c r="I262" s="121"/>
      <c r="J262" s="121"/>
    </row>
    <row r="263" spans="2:10" ht="13.5">
      <c r="B263" s="121"/>
      <c r="C263" s="121"/>
      <c r="D263" s="121"/>
      <c r="E263" s="122"/>
      <c r="F263" s="121"/>
      <c r="G263" s="121"/>
      <c r="H263" s="121"/>
      <c r="I263" s="121"/>
      <c r="J263" s="121"/>
    </row>
    <row r="264" spans="2:10" ht="13.5">
      <c r="B264" s="121"/>
      <c r="C264" s="121"/>
      <c r="D264" s="121"/>
      <c r="E264" s="122"/>
      <c r="F264" s="121"/>
      <c r="G264" s="121"/>
      <c r="H264" s="121"/>
      <c r="I264" s="121"/>
      <c r="J264" s="121"/>
    </row>
    <row r="265" spans="2:10" ht="13.5">
      <c r="B265" s="121"/>
      <c r="C265" s="121"/>
      <c r="D265" s="121"/>
      <c r="E265" s="122"/>
      <c r="F265" s="121"/>
      <c r="G265" s="121"/>
      <c r="H265" s="121"/>
      <c r="I265" s="121"/>
      <c r="J265" s="121"/>
    </row>
    <row r="266" spans="2:10" ht="13.5">
      <c r="B266" s="121"/>
      <c r="C266" s="121"/>
      <c r="D266" s="121"/>
      <c r="E266" s="122"/>
      <c r="F266" s="121"/>
      <c r="G266" s="121"/>
      <c r="H266" s="121"/>
      <c r="I266" s="121"/>
      <c r="J266" s="121"/>
    </row>
  </sheetData>
  <sheetProtection/>
  <mergeCells count="56">
    <mergeCell ref="C150:D150"/>
    <mergeCell ref="F150:H150"/>
    <mergeCell ref="I150:J150"/>
    <mergeCell ref="C124:D124"/>
    <mergeCell ref="F124:H124"/>
    <mergeCell ref="I124:J124"/>
    <mergeCell ref="C134:D134"/>
    <mergeCell ref="F134:H134"/>
    <mergeCell ref="I134:J134"/>
    <mergeCell ref="C102:D102"/>
    <mergeCell ref="F102:H102"/>
    <mergeCell ref="I102:J102"/>
    <mergeCell ref="C111:D111"/>
    <mergeCell ref="F111:H111"/>
    <mergeCell ref="I111:J111"/>
    <mergeCell ref="C80:D80"/>
    <mergeCell ref="F80:H80"/>
    <mergeCell ref="I80:J80"/>
    <mergeCell ref="C91:D91"/>
    <mergeCell ref="F91:H91"/>
    <mergeCell ref="I91:J91"/>
    <mergeCell ref="C63:D63"/>
    <mergeCell ref="F63:H63"/>
    <mergeCell ref="I63:J63"/>
    <mergeCell ref="C73:D73"/>
    <mergeCell ref="F73:H73"/>
    <mergeCell ref="I73:J73"/>
    <mergeCell ref="C43:D43"/>
    <mergeCell ref="F43:H43"/>
    <mergeCell ref="I43:J43"/>
    <mergeCell ref="C55:D55"/>
    <mergeCell ref="F55:H55"/>
    <mergeCell ref="I55:J55"/>
    <mergeCell ref="C30:D30"/>
    <mergeCell ref="F30:H30"/>
    <mergeCell ref="I30:J30"/>
    <mergeCell ref="C36:D36"/>
    <mergeCell ref="F36:H36"/>
    <mergeCell ref="I36:J36"/>
    <mergeCell ref="H6:H7"/>
    <mergeCell ref="I6:I7"/>
    <mergeCell ref="J6:J7"/>
    <mergeCell ref="E9:F9"/>
    <mergeCell ref="C11:D11"/>
    <mergeCell ref="F11:H11"/>
    <mergeCell ref="I11:J11"/>
    <mergeCell ref="B3:J3"/>
    <mergeCell ref="H4:J5"/>
    <mergeCell ref="B5:C5"/>
    <mergeCell ref="D5:E5"/>
    <mergeCell ref="F5:G5"/>
    <mergeCell ref="B6:B7"/>
    <mergeCell ref="C6:C7"/>
    <mergeCell ref="D6:D7"/>
    <mergeCell ref="E6:E7"/>
    <mergeCell ref="F6:G7"/>
  </mergeCells>
  <printOptions/>
  <pageMargins left="0.787401575" right="0.787401575" top="0.984251969" bottom="0.984251969" header="0.492125985" footer="0.49212598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6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4.8515625" style="67" customWidth="1"/>
    <col min="2" max="2" width="29.7109375" style="69" bestFit="1" customWidth="1"/>
    <col min="3" max="3" width="7.7109375" style="69" bestFit="1" customWidth="1"/>
    <col min="4" max="4" width="21.7109375" style="69" bestFit="1" customWidth="1"/>
    <col min="5" max="5" width="7.00390625" style="120" bestFit="1" customWidth="1"/>
    <col min="6" max="6" width="12.57421875" style="69" bestFit="1" customWidth="1"/>
    <col min="7" max="7" width="3.8515625" style="69" bestFit="1" customWidth="1"/>
    <col min="8" max="8" width="14.28125" style="69" customWidth="1"/>
    <col min="9" max="9" width="17.7109375" style="69" bestFit="1" customWidth="1"/>
    <col min="10" max="10" width="7.57421875" style="69" bestFit="1" customWidth="1"/>
    <col min="11" max="12" width="9.140625" style="67" customWidth="1"/>
    <col min="13" max="16384" width="9.140625" style="69" customWidth="1"/>
  </cols>
  <sheetData>
    <row r="1" spans="2:10" ht="12.75">
      <c r="B1" s="67"/>
      <c r="C1" s="67"/>
      <c r="D1" s="67"/>
      <c r="E1" s="68"/>
      <c r="F1" s="67"/>
      <c r="G1" s="67"/>
      <c r="H1" s="67"/>
      <c r="I1" s="67"/>
      <c r="J1" s="67"/>
    </row>
    <row r="2" spans="2:10" ht="13.5" thickBot="1">
      <c r="B2" s="67"/>
      <c r="C2" s="67"/>
      <c r="D2" s="67"/>
      <c r="E2" s="68"/>
      <c r="F2" s="67"/>
      <c r="G2" s="67"/>
      <c r="H2" s="67"/>
      <c r="I2" s="67"/>
      <c r="J2" s="67"/>
    </row>
    <row r="3" spans="2:10" ht="21" customHeight="1" thickBot="1">
      <c r="B3" s="281" t="s">
        <v>489</v>
      </c>
      <c r="C3" s="247"/>
      <c r="D3" s="247"/>
      <c r="E3" s="247"/>
      <c r="F3" s="247"/>
      <c r="G3" s="247"/>
      <c r="H3" s="247"/>
      <c r="I3" s="247"/>
      <c r="J3" s="248"/>
    </row>
    <row r="4" spans="2:10" ht="21" customHeight="1">
      <c r="B4" s="145"/>
      <c r="C4" s="145"/>
      <c r="D4" s="145"/>
      <c r="E4" s="145"/>
      <c r="F4" s="145"/>
      <c r="G4" s="145"/>
      <c r="H4" s="282" t="s">
        <v>791</v>
      </c>
      <c r="I4" s="283"/>
      <c r="J4" s="283"/>
    </row>
    <row r="5" spans="2:10" ht="19.5" customHeight="1">
      <c r="B5" s="285"/>
      <c r="C5" s="285"/>
      <c r="D5" s="286"/>
      <c r="E5" s="286"/>
      <c r="F5" s="287"/>
      <c r="G5" s="287"/>
      <c r="H5" s="284"/>
      <c r="I5" s="284"/>
      <c r="J5" s="284"/>
    </row>
    <row r="6" spans="2:10" ht="28.5" customHeight="1">
      <c r="B6" s="240" t="s">
        <v>176</v>
      </c>
      <c r="C6" s="241" t="s">
        <v>491</v>
      </c>
      <c r="D6" s="242" t="s">
        <v>177</v>
      </c>
      <c r="E6" s="244" t="s">
        <v>492</v>
      </c>
      <c r="F6" s="231" t="s">
        <v>493</v>
      </c>
      <c r="G6" s="289"/>
      <c r="H6" s="292" t="s">
        <v>178</v>
      </c>
      <c r="I6" s="292" t="s">
        <v>494</v>
      </c>
      <c r="J6" s="295" t="s">
        <v>182</v>
      </c>
    </row>
    <row r="7" spans="2:10" ht="24" customHeight="1">
      <c r="B7" s="240"/>
      <c r="C7" s="241"/>
      <c r="D7" s="288"/>
      <c r="E7" s="245"/>
      <c r="F7" s="290"/>
      <c r="G7" s="291"/>
      <c r="H7" s="293"/>
      <c r="I7" s="294"/>
      <c r="J7" s="296"/>
    </row>
    <row r="8" spans="2:10" ht="22.5" customHeight="1" thickBot="1">
      <c r="B8" s="73"/>
      <c r="C8" s="74"/>
      <c r="D8" s="75"/>
      <c r="E8" s="74"/>
      <c r="F8" s="76"/>
      <c r="G8" s="76"/>
      <c r="H8" s="74"/>
      <c r="I8" s="76"/>
      <c r="J8" s="74"/>
    </row>
    <row r="9" spans="1:12" s="82" customFormat="1" ht="30" customHeight="1" thickBot="1">
      <c r="A9" s="77"/>
      <c r="B9" s="75"/>
      <c r="C9" s="76"/>
      <c r="D9" s="148" t="s">
        <v>179</v>
      </c>
      <c r="E9" s="297">
        <f>(I11+I30+I36+I43+I55+I63+I73+I80+I91+I102+I111+I124+I134+I150)</f>
        <v>0</v>
      </c>
      <c r="F9" s="298"/>
      <c r="G9" s="76"/>
      <c r="H9" s="145"/>
      <c r="I9" s="145"/>
      <c r="J9" s="145"/>
      <c r="K9" s="77"/>
      <c r="L9" s="77"/>
    </row>
    <row r="10" spans="2:10" ht="15" customHeight="1">
      <c r="B10" s="149"/>
      <c r="C10" s="146"/>
      <c r="D10" s="146"/>
      <c r="E10" s="146"/>
      <c r="F10" s="150"/>
      <c r="G10" s="147"/>
      <c r="H10" s="145"/>
      <c r="I10" s="145"/>
      <c r="J10" s="145"/>
    </row>
    <row r="11" spans="2:10" ht="15" customHeight="1">
      <c r="B11" s="151" t="s">
        <v>18</v>
      </c>
      <c r="C11" s="299" t="s">
        <v>495</v>
      </c>
      <c r="D11" s="299"/>
      <c r="E11" s="152"/>
      <c r="F11" s="300" t="s">
        <v>496</v>
      </c>
      <c r="G11" s="301"/>
      <c r="H11" s="302"/>
      <c r="I11" s="303">
        <f>SUM(J13:J28)</f>
        <v>0</v>
      </c>
      <c r="J11" s="304"/>
    </row>
    <row r="12" spans="2:10" s="67" customFormat="1" ht="20.25" customHeight="1">
      <c r="B12" s="90"/>
      <c r="C12" s="153"/>
      <c r="D12" s="153"/>
      <c r="E12" s="154"/>
      <c r="F12" s="90"/>
      <c r="G12" s="90"/>
      <c r="H12" s="90"/>
      <c r="I12" s="90"/>
      <c r="J12" s="90"/>
    </row>
    <row r="13" spans="2:10" ht="13.5" customHeight="1">
      <c r="B13" s="155" t="s">
        <v>497</v>
      </c>
      <c r="C13" s="156" t="s">
        <v>498</v>
      </c>
      <c r="D13" s="157" t="s">
        <v>499</v>
      </c>
      <c r="E13" s="156" t="s">
        <v>500</v>
      </c>
      <c r="F13" s="156" t="s">
        <v>501</v>
      </c>
      <c r="G13" s="156" t="s">
        <v>502</v>
      </c>
      <c r="H13" s="158">
        <v>4.7</v>
      </c>
      <c r="I13" s="158"/>
      <c r="J13" s="159">
        <f>5*(I13)*H13</f>
        <v>0</v>
      </c>
    </row>
    <row r="14" spans="2:10" ht="13.5" customHeight="1">
      <c r="B14" s="155"/>
      <c r="C14" s="156" t="s">
        <v>498</v>
      </c>
      <c r="D14" s="157" t="s">
        <v>499</v>
      </c>
      <c r="E14" s="156" t="s">
        <v>500</v>
      </c>
      <c r="F14" s="156" t="s">
        <v>503</v>
      </c>
      <c r="G14" s="156" t="s">
        <v>502</v>
      </c>
      <c r="H14" s="158">
        <v>4.7</v>
      </c>
      <c r="I14" s="158"/>
      <c r="J14" s="159">
        <f aca="true" t="shared" si="0" ref="J14:J28">5*(I14)*H14</f>
        <v>0</v>
      </c>
    </row>
    <row r="15" spans="2:10" ht="13.5" customHeight="1">
      <c r="B15" s="160"/>
      <c r="C15" s="156" t="s">
        <v>498</v>
      </c>
      <c r="D15" s="157" t="s">
        <v>504</v>
      </c>
      <c r="E15" s="156" t="s">
        <v>505</v>
      </c>
      <c r="F15" s="156" t="s">
        <v>501</v>
      </c>
      <c r="G15" s="156" t="s">
        <v>502</v>
      </c>
      <c r="H15" s="158">
        <v>4.6</v>
      </c>
      <c r="I15" s="158"/>
      <c r="J15" s="159">
        <f t="shared" si="0"/>
        <v>0</v>
      </c>
    </row>
    <row r="16" spans="2:10" ht="13.5" customHeight="1">
      <c r="B16" s="155"/>
      <c r="C16" s="156" t="s">
        <v>498</v>
      </c>
      <c r="D16" s="157" t="s">
        <v>504</v>
      </c>
      <c r="E16" s="156" t="s">
        <v>506</v>
      </c>
      <c r="F16" s="156" t="s">
        <v>503</v>
      </c>
      <c r="G16" s="156" t="s">
        <v>502</v>
      </c>
      <c r="H16" s="158">
        <v>4.6</v>
      </c>
      <c r="I16" s="158"/>
      <c r="J16" s="159">
        <f t="shared" si="0"/>
        <v>0</v>
      </c>
    </row>
    <row r="17" spans="2:10" ht="13.5" customHeight="1">
      <c r="B17" s="155"/>
      <c r="C17" s="156" t="s">
        <v>498</v>
      </c>
      <c r="D17" s="157" t="s">
        <v>507</v>
      </c>
      <c r="E17" s="156" t="s">
        <v>508</v>
      </c>
      <c r="F17" s="156" t="s">
        <v>501</v>
      </c>
      <c r="G17" s="156" t="s">
        <v>502</v>
      </c>
      <c r="H17" s="158">
        <v>4.1</v>
      </c>
      <c r="I17" s="158"/>
      <c r="J17" s="159">
        <f t="shared" si="0"/>
        <v>0</v>
      </c>
    </row>
    <row r="18" spans="2:10" ht="13.5" customHeight="1">
      <c r="B18" s="155"/>
      <c r="C18" s="156" t="s">
        <v>498</v>
      </c>
      <c r="D18" s="157" t="s">
        <v>507</v>
      </c>
      <c r="E18" s="156" t="s">
        <v>508</v>
      </c>
      <c r="F18" s="156" t="s">
        <v>503</v>
      </c>
      <c r="G18" s="156" t="s">
        <v>502</v>
      </c>
      <c r="H18" s="158">
        <v>4.1</v>
      </c>
      <c r="I18" s="158"/>
      <c r="J18" s="159">
        <f t="shared" si="0"/>
        <v>0</v>
      </c>
    </row>
    <row r="19" spans="2:10" ht="13.5" customHeight="1">
      <c r="B19" s="155"/>
      <c r="C19" s="156" t="s">
        <v>498</v>
      </c>
      <c r="D19" s="157" t="s">
        <v>509</v>
      </c>
      <c r="E19" s="156" t="s">
        <v>510</v>
      </c>
      <c r="F19" s="156" t="s">
        <v>501</v>
      </c>
      <c r="G19" s="156" t="s">
        <v>502</v>
      </c>
      <c r="H19" s="158">
        <v>3.1</v>
      </c>
      <c r="I19" s="158"/>
      <c r="J19" s="159">
        <f t="shared" si="0"/>
        <v>0</v>
      </c>
    </row>
    <row r="20" spans="2:10" ht="13.5" customHeight="1">
      <c r="B20" s="155"/>
      <c r="C20" s="156" t="s">
        <v>498</v>
      </c>
      <c r="D20" s="157" t="s">
        <v>211</v>
      </c>
      <c r="E20" s="156" t="s">
        <v>510</v>
      </c>
      <c r="F20" s="156" t="s">
        <v>503</v>
      </c>
      <c r="G20" s="156" t="s">
        <v>502</v>
      </c>
      <c r="H20" s="158">
        <v>3.1</v>
      </c>
      <c r="I20" s="158"/>
      <c r="J20" s="159">
        <f t="shared" si="0"/>
        <v>0</v>
      </c>
    </row>
    <row r="21" spans="2:10" ht="13.5" customHeight="1">
      <c r="B21" s="155" t="s">
        <v>511</v>
      </c>
      <c r="C21" s="156" t="s">
        <v>512</v>
      </c>
      <c r="D21" s="157" t="s">
        <v>513</v>
      </c>
      <c r="E21" s="156" t="s">
        <v>514</v>
      </c>
      <c r="F21" s="156" t="s">
        <v>501</v>
      </c>
      <c r="G21" s="156" t="s">
        <v>502</v>
      </c>
      <c r="H21" s="158">
        <v>4.7</v>
      </c>
      <c r="I21" s="158"/>
      <c r="J21" s="159">
        <f t="shared" si="0"/>
        <v>0</v>
      </c>
    </row>
    <row r="22" spans="2:10" ht="13.5" customHeight="1">
      <c r="B22" s="155"/>
      <c r="C22" s="156" t="s">
        <v>512</v>
      </c>
      <c r="D22" s="157" t="s">
        <v>515</v>
      </c>
      <c r="E22" s="156" t="s">
        <v>516</v>
      </c>
      <c r="F22" s="156" t="s">
        <v>503</v>
      </c>
      <c r="G22" s="156" t="s">
        <v>502</v>
      </c>
      <c r="H22" s="158">
        <v>4.7</v>
      </c>
      <c r="I22" s="158"/>
      <c r="J22" s="159">
        <f t="shared" si="0"/>
        <v>0</v>
      </c>
    </row>
    <row r="23" spans="2:10" ht="13.5" customHeight="1">
      <c r="B23" s="160"/>
      <c r="C23" s="156" t="s">
        <v>512</v>
      </c>
      <c r="D23" s="157" t="s">
        <v>517</v>
      </c>
      <c r="E23" s="156" t="s">
        <v>518</v>
      </c>
      <c r="F23" s="156" t="s">
        <v>501</v>
      </c>
      <c r="G23" s="156" t="s">
        <v>502</v>
      </c>
      <c r="H23" s="158">
        <v>4.6</v>
      </c>
      <c r="I23" s="158"/>
      <c r="J23" s="159">
        <f t="shared" si="0"/>
        <v>0</v>
      </c>
    </row>
    <row r="24" spans="2:10" ht="13.5" customHeight="1">
      <c r="B24" s="155"/>
      <c r="C24" s="156" t="s">
        <v>512</v>
      </c>
      <c r="D24" s="157" t="s">
        <v>517</v>
      </c>
      <c r="E24" s="156" t="s">
        <v>518</v>
      </c>
      <c r="F24" s="156" t="s">
        <v>503</v>
      </c>
      <c r="G24" s="156" t="s">
        <v>502</v>
      </c>
      <c r="H24" s="158">
        <v>4.6</v>
      </c>
      <c r="I24" s="158"/>
      <c r="J24" s="159">
        <f>5*(I24)*H24</f>
        <v>0</v>
      </c>
    </row>
    <row r="25" spans="2:10" ht="13.5" customHeight="1">
      <c r="B25" s="155"/>
      <c r="C25" s="156" t="s">
        <v>512</v>
      </c>
      <c r="D25" s="157" t="s">
        <v>519</v>
      </c>
      <c r="E25" s="156" t="s">
        <v>520</v>
      </c>
      <c r="F25" s="156" t="s">
        <v>501</v>
      </c>
      <c r="G25" s="156" t="s">
        <v>502</v>
      </c>
      <c r="H25" s="158">
        <v>4.1</v>
      </c>
      <c r="I25" s="158"/>
      <c r="J25" s="159">
        <f t="shared" si="0"/>
        <v>0</v>
      </c>
    </row>
    <row r="26" spans="2:10" ht="13.5" customHeight="1">
      <c r="B26" s="155"/>
      <c r="C26" s="156" t="s">
        <v>512</v>
      </c>
      <c r="D26" s="157" t="s">
        <v>519</v>
      </c>
      <c r="E26" s="156" t="s">
        <v>520</v>
      </c>
      <c r="F26" s="156" t="s">
        <v>503</v>
      </c>
      <c r="G26" s="156" t="s">
        <v>502</v>
      </c>
      <c r="H26" s="158">
        <v>4.1</v>
      </c>
      <c r="I26" s="158"/>
      <c r="J26" s="159">
        <f t="shared" si="0"/>
        <v>0</v>
      </c>
    </row>
    <row r="27" spans="2:10" ht="13.5" customHeight="1">
      <c r="B27" s="155"/>
      <c r="C27" s="156" t="s">
        <v>512</v>
      </c>
      <c r="D27" s="157" t="s">
        <v>211</v>
      </c>
      <c r="E27" s="156" t="s">
        <v>521</v>
      </c>
      <c r="F27" s="156" t="s">
        <v>501</v>
      </c>
      <c r="G27" s="156" t="s">
        <v>502</v>
      </c>
      <c r="H27" s="158">
        <v>3.1</v>
      </c>
      <c r="I27" s="158"/>
      <c r="J27" s="159">
        <f t="shared" si="0"/>
        <v>0</v>
      </c>
    </row>
    <row r="28" spans="2:10" ht="13.5" customHeight="1">
      <c r="B28" s="155"/>
      <c r="C28" s="156" t="s">
        <v>512</v>
      </c>
      <c r="D28" s="157" t="s">
        <v>211</v>
      </c>
      <c r="E28" s="156" t="s">
        <v>521</v>
      </c>
      <c r="F28" s="156" t="s">
        <v>503</v>
      </c>
      <c r="G28" s="156" t="s">
        <v>502</v>
      </c>
      <c r="H28" s="158">
        <v>3.1</v>
      </c>
      <c r="I28" s="158"/>
      <c r="J28" s="159">
        <f t="shared" si="0"/>
        <v>0</v>
      </c>
    </row>
    <row r="29" spans="2:10" ht="13.5" customHeight="1">
      <c r="B29" s="161"/>
      <c r="C29" s="162"/>
      <c r="D29" s="163"/>
      <c r="E29" s="162"/>
      <c r="F29" s="162"/>
      <c r="G29" s="162"/>
      <c r="H29" s="158"/>
      <c r="I29" s="158"/>
      <c r="J29" s="158"/>
    </row>
    <row r="30" spans="2:10" ht="13.5" customHeight="1">
      <c r="B30" s="151" t="s">
        <v>83</v>
      </c>
      <c r="C30" s="299" t="s">
        <v>522</v>
      </c>
      <c r="D30" s="299"/>
      <c r="E30" s="152"/>
      <c r="F30" s="300" t="s">
        <v>523</v>
      </c>
      <c r="G30" s="301"/>
      <c r="H30" s="302"/>
      <c r="I30" s="303">
        <f>SUM(J32:J34)</f>
        <v>0</v>
      </c>
      <c r="J30" s="304"/>
    </row>
    <row r="31" spans="2:10" ht="13.5" customHeight="1">
      <c r="B31" s="164"/>
      <c r="C31" s="162"/>
      <c r="D31" s="162"/>
      <c r="E31" s="162"/>
      <c r="F31" s="165"/>
      <c r="G31" s="162"/>
      <c r="H31" s="158"/>
      <c r="I31" s="158"/>
      <c r="J31" s="158"/>
    </row>
    <row r="32" spans="2:10" ht="13.5" customHeight="1">
      <c r="B32" s="157" t="s">
        <v>524</v>
      </c>
      <c r="C32" s="157" t="s">
        <v>525</v>
      </c>
      <c r="D32" s="157" t="s">
        <v>526</v>
      </c>
      <c r="E32" s="156" t="s">
        <v>527</v>
      </c>
      <c r="F32" s="156" t="s">
        <v>528</v>
      </c>
      <c r="G32" s="156" t="s">
        <v>529</v>
      </c>
      <c r="H32" s="158">
        <v>4.5</v>
      </c>
      <c r="I32" s="158"/>
      <c r="J32" s="158">
        <f>5*I32*H32</f>
        <v>0</v>
      </c>
    </row>
    <row r="33" spans="2:10" ht="13.5" customHeight="1">
      <c r="B33" s="157" t="s">
        <v>530</v>
      </c>
      <c r="C33" s="157" t="s">
        <v>531</v>
      </c>
      <c r="D33" s="157" t="s">
        <v>532</v>
      </c>
      <c r="E33" s="156" t="s">
        <v>533</v>
      </c>
      <c r="F33" s="156" t="s">
        <v>534</v>
      </c>
      <c r="G33" s="156" t="s">
        <v>529</v>
      </c>
      <c r="H33" s="158">
        <v>4.2</v>
      </c>
      <c r="I33" s="158"/>
      <c r="J33" s="158"/>
    </row>
    <row r="34" spans="2:10" ht="13.5" customHeight="1">
      <c r="B34" s="157" t="s">
        <v>535</v>
      </c>
      <c r="C34" s="157" t="s">
        <v>536</v>
      </c>
      <c r="D34" s="157" t="s">
        <v>537</v>
      </c>
      <c r="E34" s="156" t="s">
        <v>538</v>
      </c>
      <c r="F34" s="156" t="s">
        <v>528</v>
      </c>
      <c r="G34" s="156" t="s">
        <v>529</v>
      </c>
      <c r="H34" s="158">
        <v>2.9</v>
      </c>
      <c r="I34" s="158"/>
      <c r="J34" s="158"/>
    </row>
    <row r="35" spans="2:10" ht="13.5" customHeight="1">
      <c r="B35" s="161"/>
      <c r="C35" s="162"/>
      <c r="D35" s="163"/>
      <c r="E35" s="162"/>
      <c r="F35" s="162"/>
      <c r="G35" s="162"/>
      <c r="H35" s="158"/>
      <c r="I35" s="158"/>
      <c r="J35" s="158"/>
    </row>
    <row r="36" spans="2:10" ht="13.5" customHeight="1">
      <c r="B36" s="151" t="s">
        <v>539</v>
      </c>
      <c r="C36" s="299" t="s">
        <v>540</v>
      </c>
      <c r="D36" s="299"/>
      <c r="E36" s="152"/>
      <c r="F36" s="300" t="s">
        <v>541</v>
      </c>
      <c r="G36" s="301"/>
      <c r="H36" s="302"/>
      <c r="I36" s="303">
        <f>SUM(J38:J41)</f>
        <v>0</v>
      </c>
      <c r="J36" s="304"/>
    </row>
    <row r="37" spans="2:10" ht="13.5" customHeight="1">
      <c r="B37" s="164"/>
      <c r="C37" s="162"/>
      <c r="D37" s="162"/>
      <c r="E37" s="162"/>
      <c r="F37" s="165"/>
      <c r="G37" s="162"/>
      <c r="H37" s="158"/>
      <c r="I37" s="158"/>
      <c r="J37" s="158"/>
    </row>
    <row r="38" spans="2:10" ht="13.5" customHeight="1">
      <c r="B38" s="157" t="s">
        <v>497</v>
      </c>
      <c r="C38" s="157" t="s">
        <v>498</v>
      </c>
      <c r="D38" s="157" t="s">
        <v>542</v>
      </c>
      <c r="E38" s="156" t="s">
        <v>543</v>
      </c>
      <c r="F38" s="156" t="s">
        <v>528</v>
      </c>
      <c r="G38" s="156" t="s">
        <v>529</v>
      </c>
      <c r="H38" s="158">
        <v>5.6</v>
      </c>
      <c r="I38" s="158"/>
      <c r="J38" s="158">
        <f>5*I38*H38</f>
        <v>0</v>
      </c>
    </row>
    <row r="39" spans="2:10" ht="13.5" customHeight="1">
      <c r="B39" s="157"/>
      <c r="C39" s="157" t="s">
        <v>498</v>
      </c>
      <c r="D39" s="157" t="s">
        <v>544</v>
      </c>
      <c r="E39" s="156" t="s">
        <v>545</v>
      </c>
      <c r="F39" s="156" t="s">
        <v>528</v>
      </c>
      <c r="G39" s="156" t="s">
        <v>529</v>
      </c>
      <c r="H39" s="158">
        <v>6.9</v>
      </c>
      <c r="I39" s="158"/>
      <c r="J39" s="158">
        <f>5*I39*H39</f>
        <v>0</v>
      </c>
    </row>
    <row r="40" spans="2:10" ht="13.5" customHeight="1">
      <c r="B40" s="157" t="s">
        <v>546</v>
      </c>
      <c r="C40" s="157" t="s">
        <v>547</v>
      </c>
      <c r="D40" s="157" t="s">
        <v>548</v>
      </c>
      <c r="E40" s="156" t="s">
        <v>549</v>
      </c>
      <c r="F40" s="156" t="s">
        <v>534</v>
      </c>
      <c r="G40" s="156" t="s">
        <v>529</v>
      </c>
      <c r="H40" s="158">
        <v>3.4</v>
      </c>
      <c r="I40" s="158"/>
      <c r="J40" s="158">
        <f>5*I40*H40</f>
        <v>0</v>
      </c>
    </row>
    <row r="41" spans="2:10" ht="13.5" customHeight="1">
      <c r="B41" s="157"/>
      <c r="C41" s="157" t="s">
        <v>547</v>
      </c>
      <c r="D41" s="157" t="s">
        <v>551</v>
      </c>
      <c r="E41" s="156" t="s">
        <v>552</v>
      </c>
      <c r="F41" s="156" t="s">
        <v>534</v>
      </c>
      <c r="G41" s="156" t="s">
        <v>529</v>
      </c>
      <c r="H41" s="158">
        <v>3</v>
      </c>
      <c r="I41" s="158"/>
      <c r="J41" s="158">
        <f>5*I41*H41</f>
        <v>0</v>
      </c>
    </row>
    <row r="42" spans="2:10" ht="13.5" customHeight="1">
      <c r="B42" s="161"/>
      <c r="C42" s="162"/>
      <c r="D42" s="163"/>
      <c r="E42" s="162"/>
      <c r="F42" s="162"/>
      <c r="G42" s="162"/>
      <c r="H42" s="158"/>
      <c r="I42" s="158"/>
      <c r="J42" s="158"/>
    </row>
    <row r="43" spans="2:10" ht="13.5" customHeight="1">
      <c r="B43" s="151" t="s">
        <v>16</v>
      </c>
      <c r="C43" s="299" t="s">
        <v>553</v>
      </c>
      <c r="D43" s="299"/>
      <c r="E43" s="152"/>
      <c r="F43" s="300" t="s">
        <v>554</v>
      </c>
      <c r="G43" s="301"/>
      <c r="H43" s="302"/>
      <c r="I43" s="303">
        <f>SUM(J45:J53)</f>
        <v>0</v>
      </c>
      <c r="J43" s="304"/>
    </row>
    <row r="44" spans="2:10" ht="13.5" customHeight="1">
      <c r="B44" s="164"/>
      <c r="C44" s="162"/>
      <c r="D44" s="162"/>
      <c r="E44" s="162"/>
      <c r="F44" s="165"/>
      <c r="G44" s="162"/>
      <c r="H44" s="158"/>
      <c r="I44" s="158"/>
      <c r="J44" s="158"/>
    </row>
    <row r="45" spans="2:10" ht="13.5" customHeight="1">
      <c r="B45" s="166" t="s">
        <v>497</v>
      </c>
      <c r="C45" s="157" t="s">
        <v>498</v>
      </c>
      <c r="D45" s="157" t="s">
        <v>555</v>
      </c>
      <c r="E45" s="156" t="s">
        <v>556</v>
      </c>
      <c r="F45" s="156" t="s">
        <v>528</v>
      </c>
      <c r="G45" s="156" t="s">
        <v>529</v>
      </c>
      <c r="H45" s="158">
        <v>3.9</v>
      </c>
      <c r="I45" s="158"/>
      <c r="J45" s="158">
        <f>5*(I45)*H45</f>
        <v>0</v>
      </c>
    </row>
    <row r="46" spans="2:10" ht="13.5" customHeight="1">
      <c r="B46" s="166"/>
      <c r="C46" s="157" t="s">
        <v>498</v>
      </c>
      <c r="D46" s="157" t="s">
        <v>557</v>
      </c>
      <c r="E46" s="156" t="s">
        <v>558</v>
      </c>
      <c r="F46" s="156" t="s">
        <v>528</v>
      </c>
      <c r="G46" s="156" t="s">
        <v>529</v>
      </c>
      <c r="H46" s="158">
        <v>3.9</v>
      </c>
      <c r="I46" s="158"/>
      <c r="J46" s="158">
        <f aca="true" t="shared" si="1" ref="J46:J53">5*(I46)*H46</f>
        <v>0</v>
      </c>
    </row>
    <row r="47" spans="2:10" ht="13.5" customHeight="1">
      <c r="B47" s="166"/>
      <c r="C47" s="157" t="s">
        <v>560</v>
      </c>
      <c r="D47" s="157" t="s">
        <v>561</v>
      </c>
      <c r="E47" s="156" t="s">
        <v>562</v>
      </c>
      <c r="F47" s="156" t="s">
        <v>534</v>
      </c>
      <c r="G47" s="156" t="s">
        <v>529</v>
      </c>
      <c r="H47" s="158">
        <v>3.4</v>
      </c>
      <c r="I47" s="158"/>
      <c r="J47" s="158">
        <f t="shared" si="1"/>
        <v>0</v>
      </c>
    </row>
    <row r="48" spans="2:10" ht="13.5" customHeight="1">
      <c r="B48" s="166" t="s">
        <v>563</v>
      </c>
      <c r="C48" s="157" t="s">
        <v>560</v>
      </c>
      <c r="D48" s="157" t="s">
        <v>509</v>
      </c>
      <c r="E48" s="156" t="s">
        <v>564</v>
      </c>
      <c r="F48" s="156" t="s">
        <v>534</v>
      </c>
      <c r="G48" s="156" t="s">
        <v>529</v>
      </c>
      <c r="H48" s="158">
        <v>2.8</v>
      </c>
      <c r="I48" s="158"/>
      <c r="J48" s="158">
        <f t="shared" si="1"/>
        <v>0</v>
      </c>
    </row>
    <row r="49" spans="2:10" ht="13.5" customHeight="1">
      <c r="B49" s="166"/>
      <c r="C49" s="157" t="s">
        <v>560</v>
      </c>
      <c r="D49" s="157" t="s">
        <v>565</v>
      </c>
      <c r="E49" s="156" t="s">
        <v>566</v>
      </c>
      <c r="F49" s="156" t="s">
        <v>534</v>
      </c>
      <c r="G49" s="156" t="s">
        <v>529</v>
      </c>
      <c r="H49" s="158">
        <v>3</v>
      </c>
      <c r="I49" s="158"/>
      <c r="J49" s="158">
        <f t="shared" si="1"/>
        <v>0</v>
      </c>
    </row>
    <row r="50" spans="2:10" ht="13.5" customHeight="1">
      <c r="B50" s="166" t="s">
        <v>172</v>
      </c>
      <c r="C50" s="157" t="s">
        <v>567</v>
      </c>
      <c r="D50" s="157" t="s">
        <v>568</v>
      </c>
      <c r="E50" s="156" t="s">
        <v>569</v>
      </c>
      <c r="F50" s="156" t="s">
        <v>534</v>
      </c>
      <c r="G50" s="156" t="s">
        <v>529</v>
      </c>
      <c r="H50" s="158">
        <v>3</v>
      </c>
      <c r="I50" s="158"/>
      <c r="J50" s="158">
        <f t="shared" si="1"/>
        <v>0</v>
      </c>
    </row>
    <row r="51" spans="2:10" ht="13.5" customHeight="1">
      <c r="B51" s="166"/>
      <c r="C51" s="157" t="s">
        <v>567</v>
      </c>
      <c r="D51" s="157" t="s">
        <v>570</v>
      </c>
      <c r="E51" s="156" t="s">
        <v>571</v>
      </c>
      <c r="F51" s="156" t="s">
        <v>534</v>
      </c>
      <c r="G51" s="156" t="s">
        <v>529</v>
      </c>
      <c r="H51" s="158">
        <v>1.6</v>
      </c>
      <c r="I51" s="158"/>
      <c r="J51" s="158">
        <f t="shared" si="1"/>
        <v>0</v>
      </c>
    </row>
    <row r="52" spans="2:10" ht="13.5" customHeight="1">
      <c r="B52" s="166" t="s">
        <v>572</v>
      </c>
      <c r="C52" s="157" t="s">
        <v>573</v>
      </c>
      <c r="D52" s="157" t="s">
        <v>574</v>
      </c>
      <c r="E52" s="156" t="s">
        <v>575</v>
      </c>
      <c r="F52" s="156" t="s">
        <v>534</v>
      </c>
      <c r="G52" s="156" t="s">
        <v>529</v>
      </c>
      <c r="H52" s="158">
        <v>2.9</v>
      </c>
      <c r="I52" s="158"/>
      <c r="J52" s="158">
        <f t="shared" si="1"/>
        <v>0</v>
      </c>
    </row>
    <row r="53" spans="2:10" ht="13.5" customHeight="1">
      <c r="B53" s="166"/>
      <c r="C53" s="157" t="s">
        <v>573</v>
      </c>
      <c r="D53" s="157" t="s">
        <v>576</v>
      </c>
      <c r="E53" s="156" t="s">
        <v>577</v>
      </c>
      <c r="F53" s="156" t="s">
        <v>534</v>
      </c>
      <c r="G53" s="156" t="s">
        <v>529</v>
      </c>
      <c r="H53" s="158">
        <v>3</v>
      </c>
      <c r="I53" s="158"/>
      <c r="J53" s="158">
        <f t="shared" si="1"/>
        <v>0</v>
      </c>
    </row>
    <row r="54" spans="2:10" ht="13.5" customHeight="1">
      <c r="B54" s="161"/>
      <c r="C54" s="162"/>
      <c r="D54" s="163"/>
      <c r="E54" s="162"/>
      <c r="F54" s="162"/>
      <c r="G54" s="162"/>
      <c r="H54" s="158"/>
      <c r="I54" s="158"/>
      <c r="J54" s="158"/>
    </row>
    <row r="55" spans="2:10" ht="13.5" customHeight="1">
      <c r="B55" s="151" t="s">
        <v>107</v>
      </c>
      <c r="C55" s="299" t="s">
        <v>578</v>
      </c>
      <c r="D55" s="299"/>
      <c r="E55" s="167"/>
      <c r="F55" s="300" t="s">
        <v>579</v>
      </c>
      <c r="G55" s="301"/>
      <c r="H55" s="302"/>
      <c r="I55" s="303">
        <f>SUM(J57:J59)</f>
        <v>0</v>
      </c>
      <c r="J55" s="304"/>
    </row>
    <row r="56" spans="2:10" ht="13.5" customHeight="1">
      <c r="B56" s="168"/>
      <c r="C56" s="169"/>
      <c r="D56" s="169"/>
      <c r="E56" s="162"/>
      <c r="F56" s="165"/>
      <c r="G56" s="162"/>
      <c r="H56" s="158"/>
      <c r="I56" s="158"/>
      <c r="J56" s="158"/>
    </row>
    <row r="57" spans="2:10" ht="13.5" customHeight="1">
      <c r="B57" s="157" t="s">
        <v>165</v>
      </c>
      <c r="C57" s="157" t="s">
        <v>580</v>
      </c>
      <c r="D57" s="157" t="s">
        <v>581</v>
      </c>
      <c r="E57" s="156" t="s">
        <v>582</v>
      </c>
      <c r="F57" s="156" t="s">
        <v>501</v>
      </c>
      <c r="G57" s="156" t="s">
        <v>502</v>
      </c>
      <c r="H57" s="158">
        <v>5.4</v>
      </c>
      <c r="I57" s="158"/>
      <c r="J57" s="158">
        <f>5*(I57)*H57</f>
        <v>0</v>
      </c>
    </row>
    <row r="58" spans="2:10" ht="13.5" customHeight="1">
      <c r="B58" s="157"/>
      <c r="C58" s="157" t="s">
        <v>580</v>
      </c>
      <c r="D58" s="157" t="s">
        <v>570</v>
      </c>
      <c r="E58" s="156" t="s">
        <v>583</v>
      </c>
      <c r="F58" s="156" t="s">
        <v>503</v>
      </c>
      <c r="G58" s="156" t="s">
        <v>502</v>
      </c>
      <c r="H58" s="158">
        <v>8.8</v>
      </c>
      <c r="I58" s="158"/>
      <c r="J58" s="158">
        <f>5*(I58)*H58</f>
        <v>0</v>
      </c>
    </row>
    <row r="59" spans="2:10" ht="13.5" customHeight="1">
      <c r="B59" s="157" t="s">
        <v>584</v>
      </c>
      <c r="C59" s="157" t="s">
        <v>585</v>
      </c>
      <c r="D59" s="157" t="s">
        <v>586</v>
      </c>
      <c r="E59" s="156" t="s">
        <v>587</v>
      </c>
      <c r="F59" s="156" t="s">
        <v>588</v>
      </c>
      <c r="G59" s="156" t="s">
        <v>502</v>
      </c>
      <c r="H59" s="158">
        <v>5.2</v>
      </c>
      <c r="I59" s="158"/>
      <c r="J59" s="158">
        <f>5*(I59)*H59</f>
        <v>0</v>
      </c>
    </row>
    <row r="60" spans="2:10" ht="13.5" customHeight="1">
      <c r="B60" s="157"/>
      <c r="C60" s="157" t="s">
        <v>585</v>
      </c>
      <c r="D60" s="157" t="s">
        <v>589</v>
      </c>
      <c r="E60" s="156" t="s">
        <v>590</v>
      </c>
      <c r="F60" s="156" t="s">
        <v>591</v>
      </c>
      <c r="G60" s="156" t="s">
        <v>502</v>
      </c>
      <c r="H60" s="158">
        <v>5.8</v>
      </c>
      <c r="I60" s="158"/>
      <c r="J60" s="158">
        <f>5*(I60)*H60</f>
        <v>0</v>
      </c>
    </row>
    <row r="61" spans="2:10" ht="13.5" customHeight="1">
      <c r="B61" s="166" t="s">
        <v>592</v>
      </c>
      <c r="C61" s="157" t="s">
        <v>585</v>
      </c>
      <c r="D61" s="157" t="s">
        <v>593</v>
      </c>
      <c r="E61" s="156" t="s">
        <v>594</v>
      </c>
      <c r="F61" s="156" t="s">
        <v>534</v>
      </c>
      <c r="G61" s="156" t="s">
        <v>529</v>
      </c>
      <c r="H61" s="158">
        <v>5.6</v>
      </c>
      <c r="I61" s="158"/>
      <c r="J61" s="158">
        <f>5*(I61)*H61</f>
        <v>0</v>
      </c>
    </row>
    <row r="62" spans="2:10" ht="13.5" customHeight="1">
      <c r="B62" s="161"/>
      <c r="C62" s="162"/>
      <c r="D62" s="163"/>
      <c r="E62" s="162"/>
      <c r="F62" s="162"/>
      <c r="G62" s="162"/>
      <c r="H62" s="158"/>
      <c r="I62" s="158"/>
      <c r="J62" s="158"/>
    </row>
    <row r="63" spans="2:10" ht="13.5" customHeight="1">
      <c r="B63" s="151" t="s">
        <v>81</v>
      </c>
      <c r="C63" s="299" t="s">
        <v>595</v>
      </c>
      <c r="D63" s="299"/>
      <c r="E63" s="152"/>
      <c r="F63" s="300" t="s">
        <v>596</v>
      </c>
      <c r="G63" s="301"/>
      <c r="H63" s="302"/>
      <c r="I63" s="303">
        <f>SUM(J65:J71)</f>
        <v>0</v>
      </c>
      <c r="J63" s="304"/>
    </row>
    <row r="64" spans="2:10" ht="13.5" customHeight="1">
      <c r="B64" s="168"/>
      <c r="C64" s="169"/>
      <c r="D64" s="169"/>
      <c r="E64" s="169"/>
      <c r="F64" s="170"/>
      <c r="G64" s="169"/>
      <c r="H64" s="171"/>
      <c r="I64" s="171"/>
      <c r="J64" s="158"/>
    </row>
    <row r="65" spans="2:10" ht="13.5" customHeight="1">
      <c r="B65" s="157" t="s">
        <v>165</v>
      </c>
      <c r="C65" s="157" t="s">
        <v>580</v>
      </c>
      <c r="D65" s="157" t="s">
        <v>597</v>
      </c>
      <c r="E65" s="156" t="s">
        <v>598</v>
      </c>
      <c r="F65" s="156" t="s">
        <v>528</v>
      </c>
      <c r="G65" s="156" t="s">
        <v>529</v>
      </c>
      <c r="H65" s="158">
        <v>8.2</v>
      </c>
      <c r="I65" s="158"/>
      <c r="J65" s="158">
        <f>5*(I65)*H65</f>
        <v>0</v>
      </c>
    </row>
    <row r="66" spans="2:10" ht="13.5" customHeight="1">
      <c r="B66" s="157"/>
      <c r="C66" s="157" t="s">
        <v>580</v>
      </c>
      <c r="D66" s="157" t="s">
        <v>599</v>
      </c>
      <c r="E66" s="156" t="s">
        <v>600</v>
      </c>
      <c r="F66" s="156" t="s">
        <v>528</v>
      </c>
      <c r="G66" s="156" t="s">
        <v>529</v>
      </c>
      <c r="H66" s="158">
        <v>5.5</v>
      </c>
      <c r="I66" s="158"/>
      <c r="J66" s="158">
        <f aca="true" t="shared" si="2" ref="J66:J71">5*(I66)*H66</f>
        <v>0</v>
      </c>
    </row>
    <row r="67" spans="2:10" ht="13.5" customHeight="1">
      <c r="B67" s="157"/>
      <c r="C67" s="157" t="s">
        <v>580</v>
      </c>
      <c r="D67" s="157" t="s">
        <v>601</v>
      </c>
      <c r="E67" s="156" t="s">
        <v>602</v>
      </c>
      <c r="F67" s="156" t="s">
        <v>528</v>
      </c>
      <c r="G67" s="156" t="s">
        <v>529</v>
      </c>
      <c r="H67" s="158">
        <v>7.8</v>
      </c>
      <c r="I67" s="158"/>
      <c r="J67" s="158">
        <f t="shared" si="2"/>
        <v>0</v>
      </c>
    </row>
    <row r="68" spans="2:10" ht="13.5" customHeight="1">
      <c r="B68" s="157" t="s">
        <v>524</v>
      </c>
      <c r="C68" s="157" t="s">
        <v>525</v>
      </c>
      <c r="D68" s="157" t="s">
        <v>603</v>
      </c>
      <c r="E68" s="156" t="s">
        <v>604</v>
      </c>
      <c r="F68" s="156" t="s">
        <v>528</v>
      </c>
      <c r="G68" s="156" t="s">
        <v>529</v>
      </c>
      <c r="H68" s="158">
        <v>2.9</v>
      </c>
      <c r="I68" s="158"/>
      <c r="J68" s="158">
        <f t="shared" si="2"/>
        <v>0</v>
      </c>
    </row>
    <row r="69" spans="2:10" ht="13.5" customHeight="1">
      <c r="B69" s="157"/>
      <c r="C69" s="157" t="s">
        <v>525</v>
      </c>
      <c r="D69" s="157" t="s">
        <v>605</v>
      </c>
      <c r="E69" s="156" t="s">
        <v>606</v>
      </c>
      <c r="F69" s="156" t="s">
        <v>528</v>
      </c>
      <c r="G69" s="156" t="s">
        <v>529</v>
      </c>
      <c r="H69" s="158">
        <v>2.6</v>
      </c>
      <c r="I69" s="158"/>
      <c r="J69" s="158">
        <f t="shared" si="2"/>
        <v>0</v>
      </c>
    </row>
    <row r="70" spans="2:10" ht="13.5" customHeight="1">
      <c r="B70" s="166" t="s">
        <v>607</v>
      </c>
      <c r="C70" s="157" t="s">
        <v>608</v>
      </c>
      <c r="D70" s="157" t="s">
        <v>609</v>
      </c>
      <c r="E70" s="156" t="s">
        <v>610</v>
      </c>
      <c r="F70" s="156" t="s">
        <v>534</v>
      </c>
      <c r="G70" s="156" t="s">
        <v>529</v>
      </c>
      <c r="H70" s="158">
        <v>4.8</v>
      </c>
      <c r="I70" s="158"/>
      <c r="J70" s="158">
        <f t="shared" si="2"/>
        <v>0</v>
      </c>
    </row>
    <row r="71" spans="2:10" ht="13.5" customHeight="1">
      <c r="B71" s="166" t="s">
        <v>122</v>
      </c>
      <c r="C71" s="157" t="s">
        <v>608</v>
      </c>
      <c r="D71" s="157" t="s">
        <v>611</v>
      </c>
      <c r="E71" s="156" t="s">
        <v>612</v>
      </c>
      <c r="F71" s="156" t="s">
        <v>534</v>
      </c>
      <c r="G71" s="156" t="s">
        <v>529</v>
      </c>
      <c r="H71" s="158">
        <v>3.5</v>
      </c>
      <c r="I71" s="158"/>
      <c r="J71" s="158">
        <f t="shared" si="2"/>
        <v>0</v>
      </c>
    </row>
    <row r="72" spans="2:10" ht="13.5" customHeight="1">
      <c r="B72" s="161"/>
      <c r="C72" s="162"/>
      <c r="D72" s="163"/>
      <c r="E72" s="162"/>
      <c r="F72" s="162"/>
      <c r="G72" s="162"/>
      <c r="H72" s="158"/>
      <c r="I72" s="158"/>
      <c r="J72" s="158"/>
    </row>
    <row r="73" spans="2:10" ht="13.5" customHeight="1">
      <c r="B73" s="151" t="s">
        <v>22</v>
      </c>
      <c r="C73" s="299" t="s">
        <v>613</v>
      </c>
      <c r="D73" s="299"/>
      <c r="E73" s="152"/>
      <c r="F73" s="300" t="s">
        <v>614</v>
      </c>
      <c r="G73" s="301"/>
      <c r="H73" s="302"/>
      <c r="I73" s="303">
        <f>SUM(J75:J78)</f>
        <v>0</v>
      </c>
      <c r="J73" s="304"/>
    </row>
    <row r="74" spans="2:10" ht="13.5" customHeight="1">
      <c r="B74" s="164"/>
      <c r="C74" s="162"/>
      <c r="D74" s="162"/>
      <c r="E74" s="162"/>
      <c r="F74" s="165"/>
      <c r="G74" s="162"/>
      <c r="H74" s="158"/>
      <c r="I74" s="158"/>
      <c r="J74" s="158"/>
    </row>
    <row r="75" spans="2:10" ht="13.5" customHeight="1">
      <c r="B75" s="166" t="s">
        <v>497</v>
      </c>
      <c r="C75" s="157" t="s">
        <v>498</v>
      </c>
      <c r="D75" s="157" t="s">
        <v>615</v>
      </c>
      <c r="E75" s="156" t="s">
        <v>616</v>
      </c>
      <c r="F75" s="156" t="s">
        <v>528</v>
      </c>
      <c r="G75" s="156" t="s">
        <v>529</v>
      </c>
      <c r="H75" s="158">
        <v>7.4</v>
      </c>
      <c r="I75" s="158"/>
      <c r="J75" s="158">
        <f>5*(I75)*H75</f>
        <v>0</v>
      </c>
    </row>
    <row r="76" spans="2:10" ht="13.5" customHeight="1">
      <c r="B76" s="166" t="s">
        <v>618</v>
      </c>
      <c r="C76" s="157" t="s">
        <v>619</v>
      </c>
      <c r="D76" s="157" t="s">
        <v>620</v>
      </c>
      <c r="E76" s="156" t="s">
        <v>621</v>
      </c>
      <c r="F76" s="156" t="s">
        <v>528</v>
      </c>
      <c r="G76" s="156" t="s">
        <v>529</v>
      </c>
      <c r="H76" s="158">
        <v>5.8</v>
      </c>
      <c r="I76" s="158"/>
      <c r="J76" s="158">
        <f>5*(I76)*H76</f>
        <v>0</v>
      </c>
    </row>
    <row r="77" spans="2:10" ht="13.5" customHeight="1">
      <c r="B77" s="166" t="s">
        <v>622</v>
      </c>
      <c r="C77" s="157" t="s">
        <v>623</v>
      </c>
      <c r="D77" s="157" t="s">
        <v>624</v>
      </c>
      <c r="E77" s="156" t="s">
        <v>625</v>
      </c>
      <c r="F77" s="156" t="s">
        <v>528</v>
      </c>
      <c r="G77" s="156" t="s">
        <v>529</v>
      </c>
      <c r="H77" s="158">
        <v>4.7</v>
      </c>
      <c r="I77" s="158"/>
      <c r="J77" s="158">
        <f>5*(I77)*H77</f>
        <v>0</v>
      </c>
    </row>
    <row r="78" spans="2:10" ht="13.5" customHeight="1">
      <c r="B78" s="166"/>
      <c r="C78" s="157" t="s">
        <v>623</v>
      </c>
      <c r="D78" s="157" t="s">
        <v>626</v>
      </c>
      <c r="E78" s="156" t="s">
        <v>627</v>
      </c>
      <c r="F78" s="156" t="s">
        <v>528</v>
      </c>
      <c r="G78" s="156" t="s">
        <v>529</v>
      </c>
      <c r="H78" s="158">
        <v>3.3</v>
      </c>
      <c r="I78" s="158"/>
      <c r="J78" s="158">
        <f>5*(I78)*H78</f>
        <v>0</v>
      </c>
    </row>
    <row r="79" spans="2:10" ht="13.5" customHeight="1">
      <c r="B79" s="161"/>
      <c r="C79" s="162"/>
      <c r="D79" s="163"/>
      <c r="E79" s="162"/>
      <c r="F79" s="162"/>
      <c r="G79" s="162"/>
      <c r="H79" s="158"/>
      <c r="I79" s="158"/>
      <c r="J79" s="158"/>
    </row>
    <row r="80" spans="2:10" ht="13.5" customHeight="1">
      <c r="B80" s="151" t="s">
        <v>4</v>
      </c>
      <c r="C80" s="299" t="s">
        <v>628</v>
      </c>
      <c r="D80" s="299"/>
      <c r="E80" s="152"/>
      <c r="F80" s="300" t="s">
        <v>629</v>
      </c>
      <c r="G80" s="301"/>
      <c r="H80" s="302"/>
      <c r="I80" s="303">
        <f>SUM(J82:J84)</f>
        <v>0</v>
      </c>
      <c r="J80" s="304"/>
    </row>
    <row r="81" spans="2:10" ht="13.5" customHeight="1">
      <c r="B81" s="164"/>
      <c r="C81" s="162"/>
      <c r="D81" s="162"/>
      <c r="E81" s="162"/>
      <c r="F81" s="165"/>
      <c r="G81" s="162"/>
      <c r="H81" s="158"/>
      <c r="I81" s="158"/>
      <c r="J81" s="158"/>
    </row>
    <row r="82" spans="2:10" ht="13.5" customHeight="1">
      <c r="B82" s="166" t="s">
        <v>778</v>
      </c>
      <c r="C82" s="157" t="s">
        <v>631</v>
      </c>
      <c r="D82" s="157" t="s">
        <v>632</v>
      </c>
      <c r="E82" s="156" t="s">
        <v>633</v>
      </c>
      <c r="F82" s="156" t="s">
        <v>528</v>
      </c>
      <c r="G82" s="156" t="s">
        <v>529</v>
      </c>
      <c r="H82" s="158">
        <v>5.9</v>
      </c>
      <c r="I82" s="158"/>
      <c r="J82" s="158">
        <f>5*(I93)*H82</f>
        <v>0</v>
      </c>
    </row>
    <row r="83" spans="2:10" ht="13.5" customHeight="1">
      <c r="B83" s="166" t="s">
        <v>779</v>
      </c>
      <c r="C83" s="157" t="s">
        <v>631</v>
      </c>
      <c r="D83" s="157" t="s">
        <v>635</v>
      </c>
      <c r="E83" s="156" t="s">
        <v>636</v>
      </c>
      <c r="F83" s="156" t="s">
        <v>501</v>
      </c>
      <c r="G83" s="156" t="s">
        <v>502</v>
      </c>
      <c r="H83" s="158">
        <v>7.2</v>
      </c>
      <c r="I83" s="158"/>
      <c r="J83" s="158">
        <f aca="true" t="shared" si="3" ref="J83:J89">5*(I94)*H83</f>
        <v>0</v>
      </c>
    </row>
    <row r="84" spans="2:10" ht="13.5" customHeight="1">
      <c r="B84" s="166"/>
      <c r="C84" s="157" t="s">
        <v>631</v>
      </c>
      <c r="D84" s="157" t="s">
        <v>638</v>
      </c>
      <c r="E84" s="156" t="s">
        <v>639</v>
      </c>
      <c r="F84" s="156" t="s">
        <v>503</v>
      </c>
      <c r="G84" s="156" t="s">
        <v>502</v>
      </c>
      <c r="H84" s="158">
        <v>6.6</v>
      </c>
      <c r="I84" s="158"/>
      <c r="J84" s="158">
        <f t="shared" si="3"/>
        <v>0</v>
      </c>
    </row>
    <row r="85" spans="2:10" ht="13.5" customHeight="1">
      <c r="B85" s="166"/>
      <c r="C85" s="157" t="s">
        <v>631</v>
      </c>
      <c r="D85" s="157" t="s">
        <v>641</v>
      </c>
      <c r="E85" s="156" t="s">
        <v>642</v>
      </c>
      <c r="F85" s="156" t="s">
        <v>501</v>
      </c>
      <c r="G85" s="156" t="s">
        <v>502</v>
      </c>
      <c r="H85" s="158">
        <v>4</v>
      </c>
      <c r="I85" s="158"/>
      <c r="J85" s="158">
        <f t="shared" si="3"/>
        <v>0</v>
      </c>
    </row>
    <row r="86" spans="2:10" ht="13.5" customHeight="1">
      <c r="B86" s="166"/>
      <c r="C86" s="157" t="s">
        <v>643</v>
      </c>
      <c r="D86" s="157" t="s">
        <v>644</v>
      </c>
      <c r="E86" s="156" t="s">
        <v>645</v>
      </c>
      <c r="F86" s="156" t="s">
        <v>591</v>
      </c>
      <c r="G86" s="156" t="s">
        <v>502</v>
      </c>
      <c r="H86" s="158">
        <v>3.4</v>
      </c>
      <c r="I86" s="158"/>
      <c r="J86" s="158">
        <f t="shared" si="3"/>
        <v>0</v>
      </c>
    </row>
    <row r="87" spans="2:10" ht="13.5" customHeight="1">
      <c r="B87" s="166" t="s">
        <v>780</v>
      </c>
      <c r="C87" s="157" t="s">
        <v>649</v>
      </c>
      <c r="D87" s="157" t="s">
        <v>650</v>
      </c>
      <c r="E87" s="156" t="s">
        <v>651</v>
      </c>
      <c r="F87" s="156" t="s">
        <v>588</v>
      </c>
      <c r="G87" s="156" t="s">
        <v>502</v>
      </c>
      <c r="H87" s="158">
        <v>4.6</v>
      </c>
      <c r="I87" s="158"/>
      <c r="J87" s="158">
        <f t="shared" si="3"/>
        <v>0</v>
      </c>
    </row>
    <row r="88" spans="2:10" ht="13.5" customHeight="1">
      <c r="B88" s="166"/>
      <c r="C88" s="157" t="s">
        <v>649</v>
      </c>
      <c r="D88" s="157" t="s">
        <v>652</v>
      </c>
      <c r="E88" s="156" t="s">
        <v>653</v>
      </c>
      <c r="F88" s="156" t="s">
        <v>501</v>
      </c>
      <c r="G88" s="156" t="s">
        <v>502</v>
      </c>
      <c r="H88" s="158">
        <v>2.4</v>
      </c>
      <c r="I88" s="158"/>
      <c r="J88" s="158">
        <f t="shared" si="3"/>
        <v>0</v>
      </c>
    </row>
    <row r="89" spans="2:10" ht="13.5" customHeight="1">
      <c r="B89" s="166" t="s">
        <v>654</v>
      </c>
      <c r="C89" s="157" t="s">
        <v>655</v>
      </c>
      <c r="D89" s="157" t="s">
        <v>656</v>
      </c>
      <c r="E89" s="156" t="s">
        <v>657</v>
      </c>
      <c r="F89" s="156" t="s">
        <v>501</v>
      </c>
      <c r="G89" s="156" t="s">
        <v>502</v>
      </c>
      <c r="H89" s="158">
        <v>4.4</v>
      </c>
      <c r="I89" s="158"/>
      <c r="J89" s="158">
        <f t="shared" si="3"/>
        <v>0</v>
      </c>
    </row>
    <row r="90" spans="2:10" ht="13.5" customHeight="1">
      <c r="B90" s="161"/>
      <c r="C90" s="162"/>
      <c r="D90" s="163"/>
      <c r="E90" s="162"/>
      <c r="F90" s="162"/>
      <c r="G90" s="162"/>
      <c r="H90" s="158"/>
      <c r="I90" s="158"/>
      <c r="J90" s="158"/>
    </row>
    <row r="91" spans="2:10" ht="13.5" customHeight="1">
      <c r="B91" s="151" t="s">
        <v>658</v>
      </c>
      <c r="C91" s="299" t="s">
        <v>659</v>
      </c>
      <c r="D91" s="299"/>
      <c r="E91" s="152"/>
      <c r="F91" s="300" t="s">
        <v>660</v>
      </c>
      <c r="G91" s="301"/>
      <c r="H91" s="302"/>
      <c r="I91" s="303">
        <f>SUM(J93:J100)</f>
        <v>0</v>
      </c>
      <c r="J91" s="304"/>
    </row>
    <row r="92" spans="2:10" ht="13.5" customHeight="1">
      <c r="B92" s="164"/>
      <c r="C92" s="162"/>
      <c r="D92" s="162"/>
      <c r="E92" s="162"/>
      <c r="F92" s="165"/>
      <c r="G92" s="162"/>
      <c r="H92" s="158"/>
      <c r="I92" s="158"/>
      <c r="J92" s="158"/>
    </row>
    <row r="93" spans="2:10" ht="13.5" customHeight="1">
      <c r="B93" s="166"/>
      <c r="C93" s="157" t="s">
        <v>661</v>
      </c>
      <c r="D93" s="157" t="s">
        <v>662</v>
      </c>
      <c r="E93" s="156" t="s">
        <v>663</v>
      </c>
      <c r="F93" s="156" t="s">
        <v>588</v>
      </c>
      <c r="G93" s="156" t="s">
        <v>502</v>
      </c>
      <c r="H93" s="158">
        <v>8.6</v>
      </c>
      <c r="I93" s="158"/>
      <c r="J93" s="158">
        <f>5*(I93)*H93</f>
        <v>0</v>
      </c>
    </row>
    <row r="94" spans="2:10" ht="13.5" customHeight="1">
      <c r="B94" s="166" t="s">
        <v>664</v>
      </c>
      <c r="C94" s="157" t="s">
        <v>661</v>
      </c>
      <c r="D94" s="157" t="s">
        <v>665</v>
      </c>
      <c r="E94" s="156" t="s">
        <v>666</v>
      </c>
      <c r="F94" s="156" t="s">
        <v>591</v>
      </c>
      <c r="G94" s="156" t="s">
        <v>502</v>
      </c>
      <c r="H94" s="158">
        <v>5.8</v>
      </c>
      <c r="I94" s="158"/>
      <c r="J94" s="158">
        <f aca="true" t="shared" si="4" ref="J94:J100">5*(I94)*H94</f>
        <v>0</v>
      </c>
    </row>
    <row r="95" spans="2:10" ht="13.5" customHeight="1">
      <c r="B95" s="166"/>
      <c r="C95" s="157" t="s">
        <v>661</v>
      </c>
      <c r="D95" s="157" t="s">
        <v>667</v>
      </c>
      <c r="E95" s="156" t="s">
        <v>668</v>
      </c>
      <c r="F95" s="156" t="s">
        <v>588</v>
      </c>
      <c r="G95" s="156" t="s">
        <v>502</v>
      </c>
      <c r="H95" s="158">
        <v>4.9</v>
      </c>
      <c r="I95" s="158"/>
      <c r="J95" s="158">
        <f t="shared" si="4"/>
        <v>0</v>
      </c>
    </row>
    <row r="96" spans="2:10" ht="13.5" customHeight="1">
      <c r="B96" s="166"/>
      <c r="C96" s="157" t="s">
        <v>661</v>
      </c>
      <c r="D96" s="157" t="s">
        <v>669</v>
      </c>
      <c r="E96" s="156" t="s">
        <v>670</v>
      </c>
      <c r="F96" s="156" t="s">
        <v>591</v>
      </c>
      <c r="G96" s="156" t="s">
        <v>502</v>
      </c>
      <c r="H96" s="158">
        <v>4.9</v>
      </c>
      <c r="I96" s="158"/>
      <c r="J96" s="158">
        <f t="shared" si="4"/>
        <v>0</v>
      </c>
    </row>
    <row r="97" spans="2:10" ht="13.5" customHeight="1">
      <c r="B97" s="166" t="s">
        <v>119</v>
      </c>
      <c r="C97" s="157" t="s">
        <v>671</v>
      </c>
      <c r="D97" s="157" t="s">
        <v>672</v>
      </c>
      <c r="E97" s="156" t="s">
        <v>673</v>
      </c>
      <c r="F97" s="156" t="s">
        <v>503</v>
      </c>
      <c r="G97" s="156" t="s">
        <v>502</v>
      </c>
      <c r="H97" s="158">
        <v>3.2</v>
      </c>
      <c r="I97" s="158"/>
      <c r="J97" s="158">
        <f t="shared" si="4"/>
        <v>0</v>
      </c>
    </row>
    <row r="98" spans="2:10" ht="13.5" customHeight="1">
      <c r="B98" s="166"/>
      <c r="C98" s="157" t="s">
        <v>674</v>
      </c>
      <c r="D98" s="157" t="s">
        <v>675</v>
      </c>
      <c r="E98" s="156" t="s">
        <v>676</v>
      </c>
      <c r="F98" s="156" t="s">
        <v>588</v>
      </c>
      <c r="G98" s="156" t="s">
        <v>502</v>
      </c>
      <c r="H98" s="158">
        <v>3.4</v>
      </c>
      <c r="I98" s="158"/>
      <c r="J98" s="158">
        <f t="shared" si="4"/>
        <v>0</v>
      </c>
    </row>
    <row r="99" spans="2:10" ht="13.5" customHeight="1">
      <c r="B99" s="166" t="s">
        <v>144</v>
      </c>
      <c r="C99" s="157" t="s">
        <v>674</v>
      </c>
      <c r="D99" s="157" t="s">
        <v>677</v>
      </c>
      <c r="E99" s="156" t="s">
        <v>678</v>
      </c>
      <c r="F99" s="156" t="s">
        <v>591</v>
      </c>
      <c r="G99" s="156" t="s">
        <v>502</v>
      </c>
      <c r="H99" s="158">
        <v>3.8</v>
      </c>
      <c r="I99" s="158"/>
      <c r="J99" s="158">
        <f t="shared" si="4"/>
        <v>0</v>
      </c>
    </row>
    <row r="100" spans="2:10" ht="13.5" customHeight="1">
      <c r="B100" s="166"/>
      <c r="C100" s="157" t="s">
        <v>674</v>
      </c>
      <c r="D100" s="157" t="s">
        <v>679</v>
      </c>
      <c r="E100" s="156" t="s">
        <v>680</v>
      </c>
      <c r="F100" s="156" t="s">
        <v>588</v>
      </c>
      <c r="G100" s="156" t="s">
        <v>502</v>
      </c>
      <c r="H100" s="158">
        <v>3.6</v>
      </c>
      <c r="I100" s="158"/>
      <c r="J100" s="158">
        <f t="shared" si="4"/>
        <v>0</v>
      </c>
    </row>
    <row r="101" spans="2:10" ht="13.5" customHeight="1">
      <c r="B101" s="161"/>
      <c r="C101" s="162"/>
      <c r="D101" s="163"/>
      <c r="E101" s="162"/>
      <c r="F101" s="162"/>
      <c r="G101" s="162"/>
      <c r="H101" s="158"/>
      <c r="I101" s="158"/>
      <c r="J101" s="158"/>
    </row>
    <row r="102" spans="2:10" ht="13.5" customHeight="1">
      <c r="B102" s="151" t="s">
        <v>681</v>
      </c>
      <c r="C102" s="299" t="s">
        <v>682</v>
      </c>
      <c r="D102" s="299"/>
      <c r="E102" s="152"/>
      <c r="F102" s="300" t="s">
        <v>683</v>
      </c>
      <c r="G102" s="301"/>
      <c r="H102" s="302"/>
      <c r="I102" s="303">
        <f>SUM(J104:J109)</f>
        <v>0</v>
      </c>
      <c r="J102" s="304"/>
    </row>
    <row r="103" spans="2:10" ht="13.5" customHeight="1">
      <c r="B103" s="164"/>
      <c r="C103" s="162"/>
      <c r="D103" s="162"/>
      <c r="E103" s="162"/>
      <c r="F103" s="165"/>
      <c r="G103" s="162"/>
      <c r="H103" s="158"/>
      <c r="I103" s="158"/>
      <c r="J103" s="158"/>
    </row>
    <row r="104" spans="2:10" ht="13.5" customHeight="1">
      <c r="B104" s="166" t="s">
        <v>157</v>
      </c>
      <c r="C104" s="157" t="s">
        <v>671</v>
      </c>
      <c r="D104" s="157" t="s">
        <v>685</v>
      </c>
      <c r="E104" s="156" t="s">
        <v>686</v>
      </c>
      <c r="F104" s="156" t="s">
        <v>528</v>
      </c>
      <c r="G104" s="156" t="s">
        <v>529</v>
      </c>
      <c r="H104" s="158">
        <v>6</v>
      </c>
      <c r="I104" s="158"/>
      <c r="J104" s="158">
        <f aca="true" t="shared" si="5" ref="J104:J109">5*(I104)*H104</f>
        <v>0</v>
      </c>
    </row>
    <row r="105" spans="2:10" ht="13.5" customHeight="1">
      <c r="B105" s="166" t="s">
        <v>664</v>
      </c>
      <c r="C105" s="157" t="s">
        <v>661</v>
      </c>
      <c r="D105" s="157" t="s">
        <v>689</v>
      </c>
      <c r="E105" s="156" t="s">
        <v>690</v>
      </c>
      <c r="F105" s="156" t="s">
        <v>534</v>
      </c>
      <c r="G105" s="156" t="s">
        <v>529</v>
      </c>
      <c r="H105" s="158">
        <v>4.8</v>
      </c>
      <c r="I105" s="158"/>
      <c r="J105" s="158">
        <f t="shared" si="5"/>
        <v>0</v>
      </c>
    </row>
    <row r="106" spans="2:10" ht="13.5" customHeight="1">
      <c r="B106" s="166" t="s">
        <v>693</v>
      </c>
      <c r="C106" s="157" t="s">
        <v>694</v>
      </c>
      <c r="D106" s="157" t="s">
        <v>517</v>
      </c>
      <c r="E106" s="156" t="s">
        <v>695</v>
      </c>
      <c r="F106" s="156" t="s">
        <v>534</v>
      </c>
      <c r="G106" s="156" t="s">
        <v>529</v>
      </c>
      <c r="H106" s="158">
        <v>2.4</v>
      </c>
      <c r="I106" s="158"/>
      <c r="J106" s="158">
        <f t="shared" si="5"/>
        <v>0</v>
      </c>
    </row>
    <row r="107" spans="2:10" ht="13.5" customHeight="1">
      <c r="B107" s="166"/>
      <c r="C107" s="157" t="s">
        <v>694</v>
      </c>
      <c r="D107" s="157" t="s">
        <v>696</v>
      </c>
      <c r="E107" s="156" t="s">
        <v>697</v>
      </c>
      <c r="F107" s="156" t="s">
        <v>534</v>
      </c>
      <c r="G107" s="156" t="s">
        <v>529</v>
      </c>
      <c r="H107" s="158">
        <v>3.2</v>
      </c>
      <c r="I107" s="158"/>
      <c r="J107" s="158">
        <f t="shared" si="5"/>
        <v>0</v>
      </c>
    </row>
    <row r="108" spans="2:10" ht="13.5" customHeight="1">
      <c r="B108" s="166" t="s">
        <v>85</v>
      </c>
      <c r="C108" s="157" t="s">
        <v>698</v>
      </c>
      <c r="D108" s="157" t="s">
        <v>570</v>
      </c>
      <c r="E108" s="156" t="s">
        <v>699</v>
      </c>
      <c r="F108" s="156" t="s">
        <v>528</v>
      </c>
      <c r="G108" s="156" t="s">
        <v>529</v>
      </c>
      <c r="H108" s="158">
        <v>3</v>
      </c>
      <c r="I108" s="158"/>
      <c r="J108" s="158">
        <f t="shared" si="5"/>
        <v>0</v>
      </c>
    </row>
    <row r="109" spans="2:10" ht="13.5" customHeight="1">
      <c r="B109" s="166" t="s">
        <v>700</v>
      </c>
      <c r="C109" s="157" t="s">
        <v>698</v>
      </c>
      <c r="D109" s="157" t="s">
        <v>701</v>
      </c>
      <c r="E109" s="156" t="s">
        <v>702</v>
      </c>
      <c r="F109" s="156" t="s">
        <v>528</v>
      </c>
      <c r="G109" s="156" t="s">
        <v>529</v>
      </c>
      <c r="H109" s="158">
        <v>4.2</v>
      </c>
      <c r="I109" s="158"/>
      <c r="J109" s="158">
        <f t="shared" si="5"/>
        <v>0</v>
      </c>
    </row>
    <row r="110" spans="2:10" ht="13.5" customHeight="1">
      <c r="B110" s="161"/>
      <c r="C110" s="162"/>
      <c r="D110" s="163"/>
      <c r="E110" s="162"/>
      <c r="F110" s="162"/>
      <c r="G110" s="162"/>
      <c r="H110" s="158"/>
      <c r="I110" s="158"/>
      <c r="J110" s="158"/>
    </row>
    <row r="111" spans="2:10" ht="13.5" customHeight="1">
      <c r="B111" s="151" t="s">
        <v>703</v>
      </c>
      <c r="C111" s="299" t="s">
        <v>704</v>
      </c>
      <c r="D111" s="299"/>
      <c r="E111" s="152"/>
      <c r="F111" s="300" t="s">
        <v>705</v>
      </c>
      <c r="G111" s="301"/>
      <c r="H111" s="302"/>
      <c r="I111" s="303">
        <f>SUM(J113:J122)</f>
        <v>0</v>
      </c>
      <c r="J111" s="304"/>
    </row>
    <row r="112" spans="2:10" ht="13.5" customHeight="1">
      <c r="B112" s="164"/>
      <c r="C112" s="162"/>
      <c r="D112" s="162"/>
      <c r="E112" s="162"/>
      <c r="F112" s="165"/>
      <c r="G112" s="162"/>
      <c r="H112" s="158"/>
      <c r="I112" s="158"/>
      <c r="J112" s="158"/>
    </row>
    <row r="113" spans="2:10" ht="13.5" customHeight="1">
      <c r="B113" s="166"/>
      <c r="C113" s="157" t="s">
        <v>661</v>
      </c>
      <c r="D113" s="157" t="s">
        <v>706</v>
      </c>
      <c r="E113" s="156" t="s">
        <v>707</v>
      </c>
      <c r="F113" s="156" t="s">
        <v>534</v>
      </c>
      <c r="G113" s="156" t="s">
        <v>529</v>
      </c>
      <c r="H113" s="158">
        <v>6.6</v>
      </c>
      <c r="I113" s="158"/>
      <c r="J113" s="158">
        <f>5*(I113)*H113</f>
        <v>0</v>
      </c>
    </row>
    <row r="114" spans="2:10" ht="13.5" customHeight="1">
      <c r="B114" s="166" t="s">
        <v>664</v>
      </c>
      <c r="C114" s="157" t="s">
        <v>661</v>
      </c>
      <c r="D114" s="157" t="s">
        <v>708</v>
      </c>
      <c r="E114" s="156" t="s">
        <v>709</v>
      </c>
      <c r="F114" s="156" t="s">
        <v>534</v>
      </c>
      <c r="G114" s="156" t="s">
        <v>529</v>
      </c>
      <c r="H114" s="158">
        <v>4.5</v>
      </c>
      <c r="I114" s="158"/>
      <c r="J114" s="158">
        <f aca="true" t="shared" si="6" ref="J114:J122">5*(I114)*H114</f>
        <v>0</v>
      </c>
    </row>
    <row r="115" spans="2:10" ht="13.5" customHeight="1">
      <c r="B115" s="166"/>
      <c r="C115" s="157" t="s">
        <v>661</v>
      </c>
      <c r="D115" s="157" t="s">
        <v>710</v>
      </c>
      <c r="E115" s="156" t="s">
        <v>711</v>
      </c>
      <c r="F115" s="156" t="s">
        <v>534</v>
      </c>
      <c r="G115" s="156" t="s">
        <v>529</v>
      </c>
      <c r="H115" s="158">
        <v>6.6</v>
      </c>
      <c r="I115" s="158"/>
      <c r="J115" s="158">
        <f t="shared" si="6"/>
        <v>0</v>
      </c>
    </row>
    <row r="116" spans="2:10" ht="13.5" customHeight="1">
      <c r="B116" s="166" t="s">
        <v>36</v>
      </c>
      <c r="C116" s="157" t="s">
        <v>698</v>
      </c>
      <c r="D116" s="157" t="s">
        <v>712</v>
      </c>
      <c r="E116" s="156" t="s">
        <v>713</v>
      </c>
      <c r="F116" s="156" t="s">
        <v>501</v>
      </c>
      <c r="G116" s="156" t="s">
        <v>502</v>
      </c>
      <c r="H116" s="158">
        <v>5.4</v>
      </c>
      <c r="I116" s="158"/>
      <c r="J116" s="158">
        <f t="shared" si="6"/>
        <v>0</v>
      </c>
    </row>
    <row r="117" spans="2:10" ht="13.5" customHeight="1">
      <c r="B117" s="166"/>
      <c r="C117" s="157" t="s">
        <v>698</v>
      </c>
      <c r="D117" s="157" t="s">
        <v>413</v>
      </c>
      <c r="E117" s="156" t="s">
        <v>714</v>
      </c>
      <c r="F117" s="156" t="s">
        <v>503</v>
      </c>
      <c r="G117" s="156" t="s">
        <v>502</v>
      </c>
      <c r="H117" s="158">
        <v>5.4</v>
      </c>
      <c r="I117" s="158"/>
      <c r="J117" s="158">
        <f t="shared" si="6"/>
        <v>0</v>
      </c>
    </row>
    <row r="118" spans="2:10" ht="13.5" customHeight="1">
      <c r="B118" s="166"/>
      <c r="C118" s="157" t="s">
        <v>698</v>
      </c>
      <c r="D118" s="157" t="s">
        <v>715</v>
      </c>
      <c r="E118" s="156" t="s">
        <v>716</v>
      </c>
      <c r="F118" s="156" t="s">
        <v>528</v>
      </c>
      <c r="G118" s="156" t="s">
        <v>529</v>
      </c>
      <c r="H118" s="158">
        <v>3.2</v>
      </c>
      <c r="I118" s="158"/>
      <c r="J118" s="158">
        <f t="shared" si="6"/>
        <v>0</v>
      </c>
    </row>
    <row r="119" spans="2:10" ht="13.5" customHeight="1">
      <c r="B119" s="166" t="s">
        <v>102</v>
      </c>
      <c r="C119" s="157" t="s">
        <v>619</v>
      </c>
      <c r="D119" s="157" t="s">
        <v>717</v>
      </c>
      <c r="E119" s="156" t="s">
        <v>718</v>
      </c>
      <c r="F119" s="156" t="s">
        <v>528</v>
      </c>
      <c r="G119" s="156" t="s">
        <v>529</v>
      </c>
      <c r="H119" s="158">
        <v>3.2</v>
      </c>
      <c r="I119" s="158"/>
      <c r="J119" s="158">
        <f t="shared" si="6"/>
        <v>0</v>
      </c>
    </row>
    <row r="120" spans="2:10" ht="13.5" customHeight="1">
      <c r="B120" s="166" t="s">
        <v>89</v>
      </c>
      <c r="C120" s="157" t="s">
        <v>719</v>
      </c>
      <c r="D120" s="157" t="s">
        <v>720</v>
      </c>
      <c r="E120" s="156" t="s">
        <v>721</v>
      </c>
      <c r="F120" s="156" t="s">
        <v>534</v>
      </c>
      <c r="G120" s="156" t="s">
        <v>529</v>
      </c>
      <c r="H120" s="158">
        <v>5</v>
      </c>
      <c r="I120" s="158"/>
      <c r="J120" s="158">
        <f t="shared" si="6"/>
        <v>0</v>
      </c>
    </row>
    <row r="121" spans="2:10" ht="13.5" customHeight="1">
      <c r="B121" s="166"/>
      <c r="C121" s="157" t="s">
        <v>719</v>
      </c>
      <c r="D121" s="157" t="s">
        <v>722</v>
      </c>
      <c r="E121" s="156" t="s">
        <v>723</v>
      </c>
      <c r="F121" s="156" t="s">
        <v>534</v>
      </c>
      <c r="G121" s="156" t="s">
        <v>529</v>
      </c>
      <c r="H121" s="158">
        <v>3.1</v>
      </c>
      <c r="I121" s="158"/>
      <c r="J121" s="158"/>
    </row>
    <row r="122" spans="2:10" ht="13.5" customHeight="1">
      <c r="B122" s="166" t="s">
        <v>144</v>
      </c>
      <c r="C122" s="157" t="s">
        <v>674</v>
      </c>
      <c r="D122" s="157" t="s">
        <v>724</v>
      </c>
      <c r="E122" s="156" t="s">
        <v>725</v>
      </c>
      <c r="F122" s="156" t="s">
        <v>591</v>
      </c>
      <c r="G122" s="156" t="s">
        <v>502</v>
      </c>
      <c r="H122" s="158">
        <v>5.4</v>
      </c>
      <c r="I122" s="158"/>
      <c r="J122" s="158">
        <f t="shared" si="6"/>
        <v>0</v>
      </c>
    </row>
    <row r="123" spans="2:10" ht="13.5" customHeight="1">
      <c r="B123" s="161"/>
      <c r="C123" s="162"/>
      <c r="D123" s="163"/>
      <c r="E123" s="162"/>
      <c r="F123" s="162"/>
      <c r="G123" s="162"/>
      <c r="H123" s="158"/>
      <c r="I123" s="158"/>
      <c r="J123" s="158"/>
    </row>
    <row r="124" spans="2:10" ht="13.5" customHeight="1">
      <c r="B124" s="151" t="s">
        <v>12</v>
      </c>
      <c r="C124" s="299" t="s">
        <v>726</v>
      </c>
      <c r="D124" s="299"/>
      <c r="E124" s="167"/>
      <c r="F124" s="300" t="s">
        <v>727</v>
      </c>
      <c r="G124" s="301"/>
      <c r="H124" s="302"/>
      <c r="I124" s="303">
        <f>SUM(J126:J132)</f>
        <v>0</v>
      </c>
      <c r="J124" s="304"/>
    </row>
    <row r="125" spans="2:10" ht="13.5" customHeight="1">
      <c r="B125" s="164"/>
      <c r="C125" s="162"/>
      <c r="D125" s="162"/>
      <c r="E125" s="162"/>
      <c r="F125" s="165"/>
      <c r="G125" s="162"/>
      <c r="H125" s="158"/>
      <c r="I125" s="158"/>
      <c r="J125" s="158"/>
    </row>
    <row r="126" spans="2:10" ht="13.5" customHeight="1">
      <c r="B126" s="166" t="s">
        <v>728</v>
      </c>
      <c r="C126" s="157" t="s">
        <v>729</v>
      </c>
      <c r="D126" s="157" t="s">
        <v>781</v>
      </c>
      <c r="E126" s="156" t="s">
        <v>731</v>
      </c>
      <c r="F126" s="156" t="s">
        <v>588</v>
      </c>
      <c r="G126" s="156" t="s">
        <v>502</v>
      </c>
      <c r="H126" s="158">
        <v>6.4</v>
      </c>
      <c r="I126" s="158"/>
      <c r="J126" s="158">
        <f>5*(I126)*H126</f>
        <v>0</v>
      </c>
    </row>
    <row r="127" spans="2:10" ht="13.5" customHeight="1">
      <c r="B127" s="166" t="s">
        <v>732</v>
      </c>
      <c r="C127" s="157" t="s">
        <v>729</v>
      </c>
      <c r="D127" s="157" t="s">
        <v>733</v>
      </c>
      <c r="E127" s="156" t="s">
        <v>734</v>
      </c>
      <c r="F127" s="156" t="s">
        <v>591</v>
      </c>
      <c r="G127" s="156" t="s">
        <v>502</v>
      </c>
      <c r="H127" s="158">
        <v>3.8</v>
      </c>
      <c r="I127" s="158" t="s">
        <v>782</v>
      </c>
      <c r="J127" s="158">
        <v>0</v>
      </c>
    </row>
    <row r="128" spans="2:10" ht="13.5" customHeight="1">
      <c r="B128" s="166" t="s">
        <v>9</v>
      </c>
      <c r="C128" s="157" t="s">
        <v>735</v>
      </c>
      <c r="D128" s="157" t="s">
        <v>736</v>
      </c>
      <c r="E128" s="156" t="s">
        <v>737</v>
      </c>
      <c r="F128" s="156" t="s">
        <v>503</v>
      </c>
      <c r="G128" s="156" t="s">
        <v>502</v>
      </c>
      <c r="H128" s="158">
        <v>13.4</v>
      </c>
      <c r="I128" s="158"/>
      <c r="J128" s="158">
        <f>4*(I128)*H128</f>
        <v>0</v>
      </c>
    </row>
    <row r="129" spans="2:10" ht="13.5" customHeight="1">
      <c r="B129" s="166" t="s">
        <v>738</v>
      </c>
      <c r="C129" s="157" t="s">
        <v>739</v>
      </c>
      <c r="D129" s="157" t="s">
        <v>740</v>
      </c>
      <c r="E129" s="156" t="s">
        <v>741</v>
      </c>
      <c r="F129" s="156" t="s">
        <v>503</v>
      </c>
      <c r="G129" s="156" t="s">
        <v>502</v>
      </c>
      <c r="H129" s="158">
        <v>1</v>
      </c>
      <c r="I129" s="158" t="s">
        <v>782</v>
      </c>
      <c r="J129" s="158">
        <v>0</v>
      </c>
    </row>
    <row r="130" spans="2:10" ht="13.5" customHeight="1">
      <c r="B130" s="166"/>
      <c r="C130" s="157" t="s">
        <v>739</v>
      </c>
      <c r="D130" s="157" t="s">
        <v>742</v>
      </c>
      <c r="E130" s="156" t="s">
        <v>743</v>
      </c>
      <c r="F130" s="156" t="s">
        <v>503</v>
      </c>
      <c r="G130" s="156" t="s">
        <v>502</v>
      </c>
      <c r="H130" s="158">
        <v>1.8</v>
      </c>
      <c r="I130" s="158" t="s">
        <v>782</v>
      </c>
      <c r="J130" s="158">
        <v>0</v>
      </c>
    </row>
    <row r="131" spans="2:10" ht="13.5" customHeight="1">
      <c r="B131" s="166"/>
      <c r="C131" s="157" t="s">
        <v>739</v>
      </c>
      <c r="D131" s="157" t="s">
        <v>744</v>
      </c>
      <c r="E131" s="156" t="s">
        <v>745</v>
      </c>
      <c r="F131" s="156" t="s">
        <v>503</v>
      </c>
      <c r="G131" s="156" t="s">
        <v>502</v>
      </c>
      <c r="H131" s="158">
        <v>3</v>
      </c>
      <c r="I131" s="158" t="s">
        <v>782</v>
      </c>
      <c r="J131" s="158">
        <v>0</v>
      </c>
    </row>
    <row r="132" spans="2:10" ht="13.5" customHeight="1">
      <c r="B132" s="160"/>
      <c r="C132" s="157" t="s">
        <v>739</v>
      </c>
      <c r="D132" s="157" t="s">
        <v>746</v>
      </c>
      <c r="E132" s="156" t="s">
        <v>747</v>
      </c>
      <c r="F132" s="156" t="s">
        <v>503</v>
      </c>
      <c r="G132" s="156" t="s">
        <v>502</v>
      </c>
      <c r="H132" s="158">
        <v>13.4</v>
      </c>
      <c r="I132" s="158"/>
      <c r="J132" s="158">
        <f>4*(I132)*H132</f>
        <v>0</v>
      </c>
    </row>
    <row r="133" spans="2:10" ht="13.5" customHeight="1">
      <c r="B133" s="161"/>
      <c r="C133" s="162"/>
      <c r="D133" s="163"/>
      <c r="E133" s="162"/>
      <c r="F133" s="162"/>
      <c r="G133" s="162"/>
      <c r="H133" s="158"/>
      <c r="I133" s="158"/>
      <c r="J133" s="158"/>
    </row>
    <row r="134" spans="2:10" ht="13.5" customHeight="1">
      <c r="B134" s="151" t="s">
        <v>748</v>
      </c>
      <c r="C134" s="305"/>
      <c r="D134" s="305"/>
      <c r="E134" s="167"/>
      <c r="F134" s="300" t="s">
        <v>749</v>
      </c>
      <c r="G134" s="301"/>
      <c r="H134" s="302"/>
      <c r="I134" s="303">
        <f>SUM(J136:J148)</f>
        <v>0</v>
      </c>
      <c r="J134" s="304"/>
    </row>
    <row r="135" spans="2:10" ht="13.5" customHeight="1">
      <c r="B135" s="168"/>
      <c r="C135" s="162"/>
      <c r="D135" s="162"/>
      <c r="E135" s="162"/>
      <c r="F135" s="165"/>
      <c r="G135" s="162"/>
      <c r="H135" s="158"/>
      <c r="I135" s="158"/>
      <c r="J135" s="158"/>
    </row>
    <row r="136" spans="2:10" ht="13.5" customHeight="1">
      <c r="B136" s="166" t="s">
        <v>783</v>
      </c>
      <c r="C136" s="157" t="s">
        <v>784</v>
      </c>
      <c r="D136" s="157" t="s">
        <v>785</v>
      </c>
      <c r="E136" s="156">
        <v>9</v>
      </c>
      <c r="F136" s="156" t="s">
        <v>751</v>
      </c>
      <c r="G136" s="156" t="s">
        <v>502</v>
      </c>
      <c r="H136" s="158">
        <v>0</v>
      </c>
      <c r="I136" s="172"/>
      <c r="J136" s="158">
        <f>5*(I137)*H137</f>
        <v>0</v>
      </c>
    </row>
    <row r="137" spans="2:10" ht="13.5" customHeight="1">
      <c r="B137" s="166" t="s">
        <v>144</v>
      </c>
      <c r="C137" s="157" t="s">
        <v>674</v>
      </c>
      <c r="D137" s="157" t="s">
        <v>750</v>
      </c>
      <c r="E137" s="156">
        <v>639</v>
      </c>
      <c r="F137" s="156" t="s">
        <v>751</v>
      </c>
      <c r="G137" s="156" t="s">
        <v>502</v>
      </c>
      <c r="H137" s="158">
        <v>3.9</v>
      </c>
      <c r="I137" s="158"/>
      <c r="J137" s="158">
        <f>5*(I138)*H138</f>
        <v>0</v>
      </c>
    </row>
    <row r="138" spans="2:10" ht="13.5" customHeight="1">
      <c r="B138" s="166" t="s">
        <v>144</v>
      </c>
      <c r="C138" s="157" t="s">
        <v>674</v>
      </c>
      <c r="D138" s="157" t="s">
        <v>752</v>
      </c>
      <c r="E138" s="156">
        <v>590</v>
      </c>
      <c r="F138" s="156" t="s">
        <v>753</v>
      </c>
      <c r="G138" s="156" t="s">
        <v>502</v>
      </c>
      <c r="H138" s="158">
        <v>3.9</v>
      </c>
      <c r="I138" s="158"/>
      <c r="J138" s="158">
        <f aca="true" t="shared" si="7" ref="J138:J148">5*(I138)*H138</f>
        <v>0</v>
      </c>
    </row>
    <row r="139" spans="2:10" ht="13.5" customHeight="1">
      <c r="B139" s="166" t="s">
        <v>754</v>
      </c>
      <c r="C139" s="157" t="s">
        <v>694</v>
      </c>
      <c r="D139" s="157" t="s">
        <v>755</v>
      </c>
      <c r="E139" s="156">
        <v>285</v>
      </c>
      <c r="F139" s="156" t="s">
        <v>753</v>
      </c>
      <c r="G139" s="156" t="s">
        <v>502</v>
      </c>
      <c r="H139" s="158">
        <v>6.2</v>
      </c>
      <c r="I139" s="158"/>
      <c r="J139" s="158">
        <f t="shared" si="7"/>
        <v>0</v>
      </c>
    </row>
    <row r="140" spans="2:10" ht="13.5" customHeight="1">
      <c r="B140" s="166" t="s">
        <v>754</v>
      </c>
      <c r="C140" s="157" t="s">
        <v>694</v>
      </c>
      <c r="D140" s="157" t="s">
        <v>786</v>
      </c>
      <c r="E140" s="156">
        <v>314</v>
      </c>
      <c r="F140" s="156" t="s">
        <v>751</v>
      </c>
      <c r="G140" s="156" t="s">
        <v>502</v>
      </c>
      <c r="H140" s="158">
        <v>0</v>
      </c>
      <c r="I140" s="158"/>
      <c r="J140" s="158">
        <f t="shared" si="7"/>
        <v>0</v>
      </c>
    </row>
    <row r="141" spans="2:10" ht="13.5" customHeight="1">
      <c r="B141" s="166" t="s">
        <v>754</v>
      </c>
      <c r="C141" s="157" t="s">
        <v>694</v>
      </c>
      <c r="D141" s="157" t="s">
        <v>756</v>
      </c>
      <c r="E141" s="156">
        <v>367</v>
      </c>
      <c r="F141" s="156" t="s">
        <v>753</v>
      </c>
      <c r="G141" s="156" t="s">
        <v>502</v>
      </c>
      <c r="H141" s="158">
        <v>5.5</v>
      </c>
      <c r="I141" s="158"/>
      <c r="J141" s="158">
        <f t="shared" si="7"/>
        <v>0</v>
      </c>
    </row>
    <row r="142" spans="2:10" ht="13.5" customHeight="1">
      <c r="B142" s="166" t="s">
        <v>754</v>
      </c>
      <c r="C142" s="157" t="s">
        <v>694</v>
      </c>
      <c r="D142" s="157" t="s">
        <v>787</v>
      </c>
      <c r="E142" s="156">
        <v>401</v>
      </c>
      <c r="F142" s="156" t="s">
        <v>751</v>
      </c>
      <c r="G142" s="156" t="s">
        <v>502</v>
      </c>
      <c r="H142" s="158">
        <v>0</v>
      </c>
      <c r="I142" s="158"/>
      <c r="J142" s="158">
        <f t="shared" si="7"/>
        <v>0</v>
      </c>
    </row>
    <row r="143" spans="2:10" ht="13.5" customHeight="1">
      <c r="B143" s="166" t="s">
        <v>754</v>
      </c>
      <c r="C143" s="157" t="s">
        <v>694</v>
      </c>
      <c r="D143" s="157" t="s">
        <v>757</v>
      </c>
      <c r="E143" s="156">
        <v>455.5</v>
      </c>
      <c r="F143" s="156" t="s">
        <v>753</v>
      </c>
      <c r="G143" s="156" t="s">
        <v>502</v>
      </c>
      <c r="H143" s="158">
        <v>5.7</v>
      </c>
      <c r="I143" s="158"/>
      <c r="J143" s="158">
        <f t="shared" si="7"/>
        <v>0</v>
      </c>
    </row>
    <row r="144" spans="2:10" ht="13.5" customHeight="1">
      <c r="B144" s="166" t="s">
        <v>754</v>
      </c>
      <c r="C144" s="157" t="s">
        <v>694</v>
      </c>
      <c r="D144" s="157" t="s">
        <v>788</v>
      </c>
      <c r="E144" s="156">
        <v>498</v>
      </c>
      <c r="F144" s="156" t="s">
        <v>751</v>
      </c>
      <c r="G144" s="156" t="s">
        <v>502</v>
      </c>
      <c r="H144" s="158">
        <v>0</v>
      </c>
      <c r="I144" s="158"/>
      <c r="J144" s="158">
        <f t="shared" si="7"/>
        <v>0</v>
      </c>
    </row>
    <row r="145" spans="2:10" ht="13.5" customHeight="1">
      <c r="B145" s="166" t="s">
        <v>754</v>
      </c>
      <c r="C145" s="157" t="s">
        <v>694</v>
      </c>
      <c r="D145" s="157" t="s">
        <v>758</v>
      </c>
      <c r="E145" s="156">
        <v>560.5</v>
      </c>
      <c r="F145" s="156" t="s">
        <v>753</v>
      </c>
      <c r="G145" s="156" t="s">
        <v>502</v>
      </c>
      <c r="H145" s="158">
        <v>6.2</v>
      </c>
      <c r="I145" s="158"/>
      <c r="J145" s="158">
        <f t="shared" si="7"/>
        <v>0</v>
      </c>
    </row>
    <row r="146" spans="2:10" ht="13.5" customHeight="1">
      <c r="B146" s="166" t="s">
        <v>754</v>
      </c>
      <c r="C146" s="157" t="s">
        <v>694</v>
      </c>
      <c r="D146" s="157" t="s">
        <v>789</v>
      </c>
      <c r="E146" s="156">
        <v>591</v>
      </c>
      <c r="F146" s="156" t="s">
        <v>751</v>
      </c>
      <c r="G146" s="156" t="s">
        <v>502</v>
      </c>
      <c r="H146" s="158">
        <v>0</v>
      </c>
      <c r="I146" s="158"/>
      <c r="J146" s="158">
        <f t="shared" si="7"/>
        <v>0</v>
      </c>
    </row>
    <row r="147" spans="2:10" ht="13.5" customHeight="1">
      <c r="B147" s="166" t="s">
        <v>754</v>
      </c>
      <c r="C147" s="157" t="s">
        <v>694</v>
      </c>
      <c r="D147" s="157" t="s">
        <v>759</v>
      </c>
      <c r="E147" s="156">
        <v>655.5</v>
      </c>
      <c r="F147" s="156" t="s">
        <v>753</v>
      </c>
      <c r="G147" s="156" t="s">
        <v>502</v>
      </c>
      <c r="H147" s="158">
        <v>4.6</v>
      </c>
      <c r="I147" s="158"/>
      <c r="J147" s="158">
        <f t="shared" si="7"/>
        <v>0</v>
      </c>
    </row>
    <row r="148" spans="2:10" ht="13.5" customHeight="1">
      <c r="B148" s="173" t="s">
        <v>130</v>
      </c>
      <c r="C148" s="157" t="s">
        <v>760</v>
      </c>
      <c r="D148" s="157" t="s">
        <v>517</v>
      </c>
      <c r="E148" s="156">
        <v>81</v>
      </c>
      <c r="F148" s="156" t="s">
        <v>762</v>
      </c>
      <c r="G148" s="156" t="s">
        <v>529</v>
      </c>
      <c r="H148" s="158">
        <v>3.5</v>
      </c>
      <c r="I148" s="158"/>
      <c r="J148" s="158">
        <f t="shared" si="7"/>
        <v>0</v>
      </c>
    </row>
    <row r="149" spans="2:10" ht="13.5" customHeight="1">
      <c r="B149" s="161"/>
      <c r="C149" s="162"/>
      <c r="D149" s="163"/>
      <c r="E149" s="162"/>
      <c r="F149" s="162"/>
      <c r="G149" s="162"/>
      <c r="H149" s="158"/>
      <c r="I149" s="158"/>
      <c r="J149" s="158"/>
    </row>
    <row r="150" spans="2:10" ht="13.5" customHeight="1">
      <c r="B150" s="151" t="s">
        <v>763</v>
      </c>
      <c r="C150" s="305"/>
      <c r="D150" s="305"/>
      <c r="E150" s="167"/>
      <c r="F150" s="306" t="s">
        <v>764</v>
      </c>
      <c r="G150" s="307"/>
      <c r="H150" s="308"/>
      <c r="I150" s="303">
        <f>SUM(J152:J157)</f>
        <v>0</v>
      </c>
      <c r="J150" s="304"/>
    </row>
    <row r="151" spans="2:10" ht="13.5" customHeight="1">
      <c r="B151" s="168"/>
      <c r="C151" s="162"/>
      <c r="D151" s="162"/>
      <c r="E151" s="162"/>
      <c r="F151" s="165"/>
      <c r="G151" s="162"/>
      <c r="H151" s="158"/>
      <c r="I151" s="158"/>
      <c r="J151" s="158"/>
    </row>
    <row r="152" spans="2:10" ht="13.5" customHeight="1">
      <c r="B152" s="166" t="s">
        <v>67</v>
      </c>
      <c r="C152" s="157" t="s">
        <v>765</v>
      </c>
      <c r="D152" s="157" t="s">
        <v>766</v>
      </c>
      <c r="E152" s="156">
        <v>56</v>
      </c>
      <c r="F152" s="156" t="s">
        <v>767</v>
      </c>
      <c r="G152" s="156" t="s">
        <v>502</v>
      </c>
      <c r="H152" s="158">
        <v>3.6</v>
      </c>
      <c r="I152" s="158"/>
      <c r="J152" s="158">
        <f aca="true" t="shared" si="8" ref="J152:J157">5*(I152)*H152</f>
        <v>0</v>
      </c>
    </row>
    <row r="153" spans="2:10" ht="13.5" customHeight="1">
      <c r="B153" s="166" t="s">
        <v>67</v>
      </c>
      <c r="C153" s="157" t="s">
        <v>765</v>
      </c>
      <c r="D153" s="157" t="s">
        <v>768</v>
      </c>
      <c r="E153" s="156">
        <v>110.1</v>
      </c>
      <c r="F153" s="156" t="s">
        <v>769</v>
      </c>
      <c r="G153" s="156" t="s">
        <v>502</v>
      </c>
      <c r="H153" s="158">
        <v>3.6</v>
      </c>
      <c r="I153" s="158"/>
      <c r="J153" s="158">
        <f t="shared" si="8"/>
        <v>0</v>
      </c>
    </row>
    <row r="154" spans="2:10" ht="13.5" customHeight="1">
      <c r="B154" s="166" t="s">
        <v>47</v>
      </c>
      <c r="C154" s="157" t="s">
        <v>770</v>
      </c>
      <c r="D154" s="157" t="s">
        <v>771</v>
      </c>
      <c r="E154" s="156">
        <v>32.9</v>
      </c>
      <c r="F154" s="156" t="s">
        <v>753</v>
      </c>
      <c r="G154" s="156" t="s">
        <v>502</v>
      </c>
      <c r="H154" s="158">
        <v>3.6</v>
      </c>
      <c r="I154" s="158"/>
      <c r="J154" s="158">
        <f t="shared" si="8"/>
        <v>0</v>
      </c>
    </row>
    <row r="155" spans="2:10" ht="13.5" customHeight="1">
      <c r="B155" s="166" t="s">
        <v>47</v>
      </c>
      <c r="C155" s="157" t="s">
        <v>770</v>
      </c>
      <c r="D155" s="157" t="s">
        <v>772</v>
      </c>
      <c r="E155" s="156">
        <v>57.8</v>
      </c>
      <c r="F155" s="156" t="s">
        <v>751</v>
      </c>
      <c r="G155" s="156" t="s">
        <v>502</v>
      </c>
      <c r="H155" s="158">
        <v>3.6</v>
      </c>
      <c r="I155" s="158"/>
      <c r="J155" s="158">
        <f t="shared" si="8"/>
        <v>0</v>
      </c>
    </row>
    <row r="156" spans="2:10" ht="13.5" customHeight="1">
      <c r="B156" s="166" t="s">
        <v>773</v>
      </c>
      <c r="C156" s="157" t="s">
        <v>770</v>
      </c>
      <c r="D156" s="157" t="s">
        <v>774</v>
      </c>
      <c r="E156" s="156">
        <v>92.5</v>
      </c>
      <c r="F156" s="156" t="s">
        <v>753</v>
      </c>
      <c r="G156" s="156" t="s">
        <v>502</v>
      </c>
      <c r="H156" s="158">
        <v>2</v>
      </c>
      <c r="I156" s="158"/>
      <c r="J156" s="158">
        <f t="shared" si="8"/>
        <v>0</v>
      </c>
    </row>
    <row r="157" spans="2:10" ht="13.5" customHeight="1">
      <c r="B157" s="166" t="s">
        <v>773</v>
      </c>
      <c r="C157" s="157" t="s">
        <v>770</v>
      </c>
      <c r="D157" s="157" t="s">
        <v>775</v>
      </c>
      <c r="E157" s="156">
        <v>114</v>
      </c>
      <c r="F157" s="156" t="s">
        <v>751</v>
      </c>
      <c r="G157" s="156" t="s">
        <v>502</v>
      </c>
      <c r="H157" s="158">
        <v>2</v>
      </c>
      <c r="I157" s="158"/>
      <c r="J157" s="158">
        <f t="shared" si="8"/>
        <v>0</v>
      </c>
    </row>
    <row r="158" spans="2:10" ht="12.75">
      <c r="B158" s="67"/>
      <c r="C158" s="67"/>
      <c r="D158" s="67"/>
      <c r="E158" s="68"/>
      <c r="F158" s="67"/>
      <c r="G158" s="67"/>
      <c r="H158" s="119"/>
      <c r="I158" s="119"/>
      <c r="J158" s="119"/>
    </row>
    <row r="159" spans="2:10" ht="12.75">
      <c r="B159" s="67"/>
      <c r="C159" s="67"/>
      <c r="D159" s="67"/>
      <c r="E159" s="68"/>
      <c r="F159" s="67"/>
      <c r="G159" s="67"/>
      <c r="H159" s="119"/>
      <c r="I159" s="119"/>
      <c r="J159" s="119"/>
    </row>
    <row r="160" spans="2:10" ht="12.75">
      <c r="B160" s="67"/>
      <c r="C160" s="67"/>
      <c r="D160" s="67"/>
      <c r="E160" s="68"/>
      <c r="F160" s="67"/>
      <c r="G160" s="67"/>
      <c r="H160" s="119"/>
      <c r="I160" s="119"/>
      <c r="J160" s="119"/>
    </row>
    <row r="161" spans="2:10" ht="12.75">
      <c r="B161" s="67"/>
      <c r="C161" s="67"/>
      <c r="D161" s="67"/>
      <c r="E161" s="68"/>
      <c r="F161" s="67"/>
      <c r="G161" s="67"/>
      <c r="H161" s="119"/>
      <c r="I161" s="119"/>
      <c r="J161" s="119"/>
    </row>
    <row r="162" spans="2:10" ht="12.75">
      <c r="B162" s="67"/>
      <c r="C162" s="67"/>
      <c r="D162" s="67"/>
      <c r="E162" s="68"/>
      <c r="F162" s="67"/>
      <c r="G162" s="67"/>
      <c r="H162" s="119"/>
      <c r="I162" s="119"/>
      <c r="J162" s="119"/>
    </row>
    <row r="163" spans="2:10" ht="12.75">
      <c r="B163" s="67"/>
      <c r="C163" s="67"/>
      <c r="D163" s="67"/>
      <c r="E163" s="68"/>
      <c r="F163" s="67"/>
      <c r="G163" s="67"/>
      <c r="H163" s="119"/>
      <c r="I163" s="119"/>
      <c r="J163" s="119"/>
    </row>
    <row r="164" spans="2:10" ht="12.75">
      <c r="B164" s="67"/>
      <c r="C164" s="67"/>
      <c r="D164" s="67"/>
      <c r="E164" s="68"/>
      <c r="F164" s="67"/>
      <c r="G164" s="67"/>
      <c r="H164" s="119"/>
      <c r="I164" s="119"/>
      <c r="J164" s="119"/>
    </row>
    <row r="165" spans="2:10" ht="12.75">
      <c r="B165" s="67"/>
      <c r="C165" s="67"/>
      <c r="D165" s="67"/>
      <c r="E165" s="68"/>
      <c r="F165" s="67"/>
      <c r="G165" s="67"/>
      <c r="H165" s="119"/>
      <c r="I165" s="119"/>
      <c r="J165" s="119"/>
    </row>
    <row r="166" spans="2:10" ht="12.75">
      <c r="B166" s="67"/>
      <c r="C166" s="67"/>
      <c r="D166" s="67"/>
      <c r="E166" s="68"/>
      <c r="F166" s="67"/>
      <c r="G166" s="67"/>
      <c r="H166" s="119"/>
      <c r="I166" s="119"/>
      <c r="J166" s="119"/>
    </row>
    <row r="167" spans="2:10" ht="12.75">
      <c r="B167" s="67"/>
      <c r="C167" s="67"/>
      <c r="D167" s="67"/>
      <c r="E167" s="68"/>
      <c r="F167" s="67"/>
      <c r="G167" s="67"/>
      <c r="H167" s="119"/>
      <c r="I167" s="119"/>
      <c r="J167" s="119"/>
    </row>
    <row r="168" spans="2:10" ht="12.75">
      <c r="B168" s="67"/>
      <c r="C168" s="67"/>
      <c r="D168" s="67"/>
      <c r="E168" s="68"/>
      <c r="F168" s="67"/>
      <c r="G168" s="67"/>
      <c r="H168" s="119"/>
      <c r="I168" s="119"/>
      <c r="J168" s="119"/>
    </row>
    <row r="169" spans="2:10" ht="12.75">
      <c r="B169" s="67"/>
      <c r="C169" s="67"/>
      <c r="D169" s="67"/>
      <c r="E169" s="68"/>
      <c r="F169" s="67"/>
      <c r="G169" s="67"/>
      <c r="H169" s="119"/>
      <c r="I169" s="119"/>
      <c r="J169" s="119"/>
    </row>
    <row r="170" spans="2:10" ht="12.75">
      <c r="B170" s="67"/>
      <c r="C170" s="67"/>
      <c r="D170" s="67"/>
      <c r="E170" s="68"/>
      <c r="F170" s="67"/>
      <c r="G170" s="67"/>
      <c r="H170" s="119"/>
      <c r="I170" s="119"/>
      <c r="J170" s="119"/>
    </row>
    <row r="171" spans="2:10" ht="12.75">
      <c r="B171" s="67"/>
      <c r="C171" s="67"/>
      <c r="D171" s="67"/>
      <c r="E171" s="68"/>
      <c r="F171" s="67"/>
      <c r="G171" s="67"/>
      <c r="H171" s="119"/>
      <c r="I171" s="119"/>
      <c r="J171" s="119"/>
    </row>
    <row r="172" spans="2:10" ht="12.75">
      <c r="B172" s="67"/>
      <c r="C172" s="67"/>
      <c r="D172" s="67"/>
      <c r="E172" s="68"/>
      <c r="F172" s="67"/>
      <c r="G172" s="67"/>
      <c r="H172" s="119"/>
      <c r="I172" s="119"/>
      <c r="J172" s="119"/>
    </row>
    <row r="173" spans="2:10" ht="12.75">
      <c r="B173" s="67"/>
      <c r="C173" s="67"/>
      <c r="D173" s="67"/>
      <c r="E173" s="68"/>
      <c r="F173" s="67"/>
      <c r="G173" s="67"/>
      <c r="H173" s="119"/>
      <c r="I173" s="119"/>
      <c r="J173" s="119"/>
    </row>
    <row r="174" spans="2:10" ht="12.75">
      <c r="B174" s="67"/>
      <c r="C174" s="67"/>
      <c r="D174" s="67"/>
      <c r="E174" s="68"/>
      <c r="F174" s="67"/>
      <c r="G174" s="67"/>
      <c r="H174" s="119"/>
      <c r="I174" s="119"/>
      <c r="J174" s="119"/>
    </row>
    <row r="175" spans="2:10" ht="12.75">
      <c r="B175" s="67"/>
      <c r="C175" s="67"/>
      <c r="D175" s="67"/>
      <c r="E175" s="68"/>
      <c r="F175" s="67"/>
      <c r="G175" s="67"/>
      <c r="H175" s="119"/>
      <c r="I175" s="119"/>
      <c r="J175" s="119"/>
    </row>
    <row r="176" spans="2:10" ht="12.75">
      <c r="B176" s="67"/>
      <c r="C176" s="67"/>
      <c r="D176" s="67"/>
      <c r="E176" s="68"/>
      <c r="F176" s="67"/>
      <c r="G176" s="67"/>
      <c r="H176" s="119"/>
      <c r="I176" s="119"/>
      <c r="J176" s="119"/>
    </row>
    <row r="177" spans="2:10" ht="12.75">
      <c r="B177" s="67"/>
      <c r="C177" s="67"/>
      <c r="D177" s="67"/>
      <c r="E177" s="68"/>
      <c r="F177" s="67"/>
      <c r="G177" s="67"/>
      <c r="H177" s="119"/>
      <c r="I177" s="119"/>
      <c r="J177" s="119"/>
    </row>
    <row r="178" spans="2:10" ht="12.75">
      <c r="B178" s="67"/>
      <c r="C178" s="67"/>
      <c r="D178" s="67"/>
      <c r="E178" s="68"/>
      <c r="F178" s="67"/>
      <c r="G178" s="67"/>
      <c r="H178" s="119"/>
      <c r="I178" s="119"/>
      <c r="J178" s="119"/>
    </row>
    <row r="179" spans="2:10" ht="12.75">
      <c r="B179" s="67"/>
      <c r="C179" s="67"/>
      <c r="D179" s="67"/>
      <c r="E179" s="68"/>
      <c r="F179" s="67"/>
      <c r="G179" s="67"/>
      <c r="H179" s="119"/>
      <c r="I179" s="119"/>
      <c r="J179" s="119"/>
    </row>
    <row r="180" spans="2:10" ht="12.75">
      <c r="B180" s="67"/>
      <c r="C180" s="67"/>
      <c r="D180" s="67"/>
      <c r="E180" s="68"/>
      <c r="F180" s="67"/>
      <c r="G180" s="67"/>
      <c r="H180" s="119"/>
      <c r="I180" s="119"/>
      <c r="J180" s="119"/>
    </row>
    <row r="181" spans="2:10" ht="12.75">
      <c r="B181" s="67"/>
      <c r="C181" s="67"/>
      <c r="D181" s="67"/>
      <c r="E181" s="68"/>
      <c r="F181" s="67"/>
      <c r="G181" s="67"/>
      <c r="H181" s="119"/>
      <c r="I181" s="119"/>
      <c r="J181" s="119"/>
    </row>
    <row r="182" spans="2:10" ht="12.75">
      <c r="B182" s="67"/>
      <c r="C182" s="67"/>
      <c r="D182" s="67"/>
      <c r="E182" s="68"/>
      <c r="F182" s="67"/>
      <c r="G182" s="67"/>
      <c r="H182" s="119"/>
      <c r="I182" s="119"/>
      <c r="J182" s="119"/>
    </row>
    <row r="183" spans="2:10" ht="12.75">
      <c r="B183" s="67"/>
      <c r="C183" s="67"/>
      <c r="D183" s="67"/>
      <c r="E183" s="68"/>
      <c r="F183" s="67"/>
      <c r="G183" s="67"/>
      <c r="H183" s="119"/>
      <c r="I183" s="119"/>
      <c r="J183" s="119"/>
    </row>
    <row r="184" spans="2:10" ht="12.75">
      <c r="B184" s="67"/>
      <c r="C184" s="67"/>
      <c r="D184" s="67"/>
      <c r="E184" s="68"/>
      <c r="F184" s="67"/>
      <c r="G184" s="67"/>
      <c r="H184" s="119"/>
      <c r="I184" s="119"/>
      <c r="J184" s="119"/>
    </row>
    <row r="185" spans="2:10" ht="12.75">
      <c r="B185" s="67"/>
      <c r="C185" s="67"/>
      <c r="D185" s="67"/>
      <c r="E185" s="68"/>
      <c r="F185" s="67"/>
      <c r="G185" s="67"/>
      <c r="H185" s="119"/>
      <c r="I185" s="119"/>
      <c r="J185" s="119"/>
    </row>
    <row r="186" spans="2:10" ht="12.75">
      <c r="B186" s="67"/>
      <c r="C186" s="67"/>
      <c r="D186" s="67"/>
      <c r="E186" s="68"/>
      <c r="F186" s="67"/>
      <c r="G186" s="67"/>
      <c r="H186" s="119"/>
      <c r="I186" s="119"/>
      <c r="J186" s="119"/>
    </row>
    <row r="187" spans="2:10" ht="12.75">
      <c r="B187" s="67"/>
      <c r="C187" s="67"/>
      <c r="D187" s="67"/>
      <c r="E187" s="68"/>
      <c r="F187" s="67"/>
      <c r="G187" s="67"/>
      <c r="H187" s="119"/>
      <c r="I187" s="119"/>
      <c r="J187" s="119"/>
    </row>
    <row r="188" spans="2:10" ht="12.75">
      <c r="B188" s="67"/>
      <c r="C188" s="67"/>
      <c r="D188" s="67"/>
      <c r="E188" s="68"/>
      <c r="F188" s="67"/>
      <c r="G188" s="67"/>
      <c r="H188" s="67"/>
      <c r="I188" s="67"/>
      <c r="J188" s="67"/>
    </row>
    <row r="189" spans="2:10" ht="12.75">
      <c r="B189" s="67"/>
      <c r="C189" s="67"/>
      <c r="D189" s="67"/>
      <c r="E189" s="68"/>
      <c r="F189" s="67"/>
      <c r="G189" s="67"/>
      <c r="H189" s="67"/>
      <c r="I189" s="67"/>
      <c r="J189" s="67"/>
    </row>
    <row r="190" spans="2:10" ht="12.75">
      <c r="B190" s="67"/>
      <c r="C190" s="67"/>
      <c r="D190" s="67"/>
      <c r="E190" s="68"/>
      <c r="F190" s="67"/>
      <c r="G190" s="67"/>
      <c r="H190" s="67"/>
      <c r="I190" s="67"/>
      <c r="J190" s="67"/>
    </row>
    <row r="191" spans="2:10" ht="12.75">
      <c r="B191" s="67"/>
      <c r="C191" s="67"/>
      <c r="D191" s="67"/>
      <c r="E191" s="68"/>
      <c r="F191" s="67"/>
      <c r="G191" s="67"/>
      <c r="H191" s="67"/>
      <c r="I191" s="67"/>
      <c r="J191" s="67"/>
    </row>
    <row r="192" spans="2:10" ht="12.75">
      <c r="B192" s="67"/>
      <c r="C192" s="67"/>
      <c r="D192" s="67"/>
      <c r="E192" s="68"/>
      <c r="F192" s="67"/>
      <c r="G192" s="67"/>
      <c r="H192" s="67"/>
      <c r="I192" s="67"/>
      <c r="J192" s="67"/>
    </row>
    <row r="193" spans="2:10" ht="12.75">
      <c r="B193" s="67"/>
      <c r="C193" s="67"/>
      <c r="D193" s="67"/>
      <c r="E193" s="68"/>
      <c r="F193" s="67"/>
      <c r="G193" s="67"/>
      <c r="H193" s="67"/>
      <c r="I193" s="67"/>
      <c r="J193" s="67"/>
    </row>
    <row r="194" spans="2:10" ht="12.75">
      <c r="B194" s="67"/>
      <c r="C194" s="67"/>
      <c r="D194" s="67"/>
      <c r="E194" s="68"/>
      <c r="F194" s="67"/>
      <c r="G194" s="67"/>
      <c r="H194" s="67"/>
      <c r="I194" s="67"/>
      <c r="J194" s="67"/>
    </row>
    <row r="195" spans="2:10" ht="12.75">
      <c r="B195" s="67"/>
      <c r="C195" s="67"/>
      <c r="D195" s="67"/>
      <c r="E195" s="68"/>
      <c r="F195" s="67"/>
      <c r="G195" s="67"/>
      <c r="H195" s="67"/>
      <c r="I195" s="67"/>
      <c r="J195" s="67"/>
    </row>
    <row r="196" spans="2:10" ht="12.75">
      <c r="B196" s="67"/>
      <c r="C196" s="67"/>
      <c r="D196" s="67"/>
      <c r="E196" s="68"/>
      <c r="F196" s="67"/>
      <c r="G196" s="67"/>
      <c r="H196" s="67"/>
      <c r="I196" s="67"/>
      <c r="J196" s="67"/>
    </row>
    <row r="197" spans="2:10" ht="12.75">
      <c r="B197" s="67"/>
      <c r="C197" s="67"/>
      <c r="D197" s="67"/>
      <c r="E197" s="68"/>
      <c r="F197" s="67"/>
      <c r="G197" s="67"/>
      <c r="H197" s="67"/>
      <c r="I197" s="67"/>
      <c r="J197" s="67"/>
    </row>
    <row r="198" spans="2:10" ht="12.75">
      <c r="B198" s="67"/>
      <c r="C198" s="67"/>
      <c r="D198" s="67"/>
      <c r="E198" s="68"/>
      <c r="F198" s="67"/>
      <c r="G198" s="67"/>
      <c r="H198" s="67"/>
      <c r="I198" s="67"/>
      <c r="J198" s="67"/>
    </row>
    <row r="199" spans="2:10" ht="12.75">
      <c r="B199" s="67"/>
      <c r="C199" s="67"/>
      <c r="D199" s="67"/>
      <c r="E199" s="68"/>
      <c r="F199" s="67"/>
      <c r="G199" s="67"/>
      <c r="H199" s="67"/>
      <c r="I199" s="67"/>
      <c r="J199" s="67"/>
    </row>
    <row r="200" spans="2:10" ht="12.75">
      <c r="B200" s="67"/>
      <c r="C200" s="67"/>
      <c r="D200" s="67"/>
      <c r="E200" s="68"/>
      <c r="F200" s="67"/>
      <c r="G200" s="67"/>
      <c r="H200" s="67"/>
      <c r="I200" s="67"/>
      <c r="J200" s="67"/>
    </row>
    <row r="201" spans="2:10" ht="12.75">
      <c r="B201" s="67"/>
      <c r="C201" s="67"/>
      <c r="D201" s="67"/>
      <c r="E201" s="68"/>
      <c r="F201" s="67"/>
      <c r="G201" s="67"/>
      <c r="H201" s="67"/>
      <c r="I201" s="67"/>
      <c r="J201" s="67"/>
    </row>
    <row r="202" spans="2:10" ht="12.75">
      <c r="B202" s="67"/>
      <c r="C202" s="67"/>
      <c r="D202" s="67"/>
      <c r="E202" s="68"/>
      <c r="F202" s="67"/>
      <c r="G202" s="67"/>
      <c r="H202" s="67"/>
      <c r="I202" s="67"/>
      <c r="J202" s="67"/>
    </row>
    <row r="203" spans="2:10" ht="12.75">
      <c r="B203" s="67"/>
      <c r="C203" s="67"/>
      <c r="D203" s="67"/>
      <c r="E203" s="68"/>
      <c r="F203" s="67"/>
      <c r="G203" s="67"/>
      <c r="H203" s="67"/>
      <c r="I203" s="67"/>
      <c r="J203" s="67"/>
    </row>
    <row r="204" spans="2:10" ht="12.75">
      <c r="B204" s="67"/>
      <c r="C204" s="67"/>
      <c r="D204" s="67"/>
      <c r="E204" s="68"/>
      <c r="F204" s="67"/>
      <c r="G204" s="67"/>
      <c r="H204" s="67"/>
      <c r="I204" s="67"/>
      <c r="J204" s="67"/>
    </row>
    <row r="205" spans="2:10" ht="12.75">
      <c r="B205" s="67"/>
      <c r="C205" s="67"/>
      <c r="D205" s="67"/>
      <c r="E205" s="68"/>
      <c r="F205" s="67"/>
      <c r="G205" s="67"/>
      <c r="H205" s="67"/>
      <c r="I205" s="67"/>
      <c r="J205" s="67"/>
    </row>
    <row r="206" spans="2:10" ht="12.75">
      <c r="B206" s="67"/>
      <c r="C206" s="67"/>
      <c r="D206" s="67"/>
      <c r="E206" s="68"/>
      <c r="F206" s="67"/>
      <c r="G206" s="67"/>
      <c r="H206" s="67"/>
      <c r="I206" s="67"/>
      <c r="J206" s="67"/>
    </row>
    <row r="207" spans="2:10" ht="12.75">
      <c r="B207" s="67"/>
      <c r="C207" s="67"/>
      <c r="D207" s="67"/>
      <c r="E207" s="68"/>
      <c r="F207" s="67"/>
      <c r="G207" s="67"/>
      <c r="H207" s="67"/>
      <c r="I207" s="67"/>
      <c r="J207" s="67"/>
    </row>
    <row r="208" spans="2:10" ht="12.75">
      <c r="B208" s="67"/>
      <c r="C208" s="67"/>
      <c r="D208" s="67"/>
      <c r="E208" s="68"/>
      <c r="F208" s="67"/>
      <c r="G208" s="67"/>
      <c r="H208" s="67"/>
      <c r="I208" s="67"/>
      <c r="J208" s="67"/>
    </row>
    <row r="209" spans="2:10" ht="12.75">
      <c r="B209" s="67"/>
      <c r="C209" s="67"/>
      <c r="D209" s="67"/>
      <c r="E209" s="68"/>
      <c r="F209" s="67"/>
      <c r="G209" s="67"/>
      <c r="H209" s="67"/>
      <c r="I209" s="67"/>
      <c r="J209" s="67"/>
    </row>
    <row r="210" spans="2:10" ht="12.75">
      <c r="B210" s="67"/>
      <c r="C210" s="67"/>
      <c r="D210" s="67"/>
      <c r="E210" s="68"/>
      <c r="F210" s="67"/>
      <c r="G210" s="67"/>
      <c r="H210" s="67"/>
      <c r="I210" s="67"/>
      <c r="J210" s="67"/>
    </row>
    <row r="211" spans="2:10" ht="12.75">
      <c r="B211" s="67"/>
      <c r="C211" s="67"/>
      <c r="D211" s="67"/>
      <c r="E211" s="68"/>
      <c r="F211" s="67"/>
      <c r="G211" s="67"/>
      <c r="H211" s="67"/>
      <c r="I211" s="67"/>
      <c r="J211" s="67"/>
    </row>
    <row r="212" spans="2:10" ht="12.75">
      <c r="B212" s="67"/>
      <c r="C212" s="67"/>
      <c r="D212" s="67"/>
      <c r="E212" s="68"/>
      <c r="F212" s="67"/>
      <c r="G212" s="67"/>
      <c r="H212" s="67"/>
      <c r="I212" s="67"/>
      <c r="J212" s="67"/>
    </row>
    <row r="213" spans="2:10" ht="12.75">
      <c r="B213" s="67"/>
      <c r="C213" s="67"/>
      <c r="D213" s="67"/>
      <c r="E213" s="68"/>
      <c r="F213" s="67"/>
      <c r="G213" s="67"/>
      <c r="H213" s="67"/>
      <c r="I213" s="67"/>
      <c r="J213" s="67"/>
    </row>
    <row r="214" spans="2:10" ht="12.75">
      <c r="B214" s="67"/>
      <c r="C214" s="67"/>
      <c r="D214" s="67"/>
      <c r="E214" s="68"/>
      <c r="F214" s="67"/>
      <c r="G214" s="67"/>
      <c r="H214" s="67"/>
      <c r="I214" s="67"/>
      <c r="J214" s="67"/>
    </row>
    <row r="215" spans="2:10" ht="12.75">
      <c r="B215" s="67"/>
      <c r="C215" s="67"/>
      <c r="D215" s="67"/>
      <c r="E215" s="68"/>
      <c r="F215" s="67"/>
      <c r="G215" s="67"/>
      <c r="H215" s="67"/>
      <c r="I215" s="67"/>
      <c r="J215" s="67"/>
    </row>
    <row r="216" spans="2:10" ht="12.75">
      <c r="B216" s="67"/>
      <c r="C216" s="67"/>
      <c r="D216" s="67"/>
      <c r="E216" s="68"/>
      <c r="F216" s="67"/>
      <c r="G216" s="67"/>
      <c r="H216" s="67"/>
      <c r="I216" s="67"/>
      <c r="J216" s="67"/>
    </row>
    <row r="217" spans="2:10" ht="12.75">
      <c r="B217" s="67"/>
      <c r="C217" s="67"/>
      <c r="D217" s="67"/>
      <c r="E217" s="68"/>
      <c r="F217" s="67"/>
      <c r="G217" s="67"/>
      <c r="H217" s="67"/>
      <c r="I217" s="67"/>
      <c r="J217" s="67"/>
    </row>
    <row r="218" spans="2:10" ht="12.75">
      <c r="B218" s="67"/>
      <c r="C218" s="67"/>
      <c r="D218" s="67"/>
      <c r="E218" s="68"/>
      <c r="F218" s="67"/>
      <c r="G218" s="67"/>
      <c r="H218" s="67"/>
      <c r="I218" s="67"/>
      <c r="J218" s="67"/>
    </row>
    <row r="219" spans="2:10" ht="12.75">
      <c r="B219" s="67"/>
      <c r="C219" s="67"/>
      <c r="D219" s="67"/>
      <c r="E219" s="68"/>
      <c r="F219" s="67"/>
      <c r="G219" s="67"/>
      <c r="H219" s="67"/>
      <c r="I219" s="67"/>
      <c r="J219" s="67"/>
    </row>
    <row r="220" spans="2:10" ht="12.75">
      <c r="B220" s="67"/>
      <c r="C220" s="67"/>
      <c r="D220" s="67"/>
      <c r="E220" s="68"/>
      <c r="F220" s="67"/>
      <c r="G220" s="67"/>
      <c r="H220" s="67"/>
      <c r="I220" s="67"/>
      <c r="J220" s="67"/>
    </row>
    <row r="221" spans="2:10" ht="12.75">
      <c r="B221" s="67"/>
      <c r="C221" s="67"/>
      <c r="D221" s="67"/>
      <c r="E221" s="68"/>
      <c r="F221" s="67"/>
      <c r="G221" s="67"/>
      <c r="H221" s="67"/>
      <c r="I221" s="67"/>
      <c r="J221" s="67"/>
    </row>
    <row r="222" spans="2:10" ht="12.75">
      <c r="B222" s="67"/>
      <c r="C222" s="67"/>
      <c r="D222" s="67"/>
      <c r="E222" s="68"/>
      <c r="F222" s="67"/>
      <c r="G222" s="67"/>
      <c r="H222" s="67"/>
      <c r="I222" s="67"/>
      <c r="J222" s="67"/>
    </row>
    <row r="223" spans="2:10" ht="12.75">
      <c r="B223" s="67"/>
      <c r="C223" s="67"/>
      <c r="D223" s="67"/>
      <c r="E223" s="68"/>
      <c r="F223" s="67"/>
      <c r="G223" s="67"/>
      <c r="H223" s="67"/>
      <c r="I223" s="67"/>
      <c r="J223" s="67"/>
    </row>
    <row r="224" spans="2:10" ht="12.75">
      <c r="B224" s="67"/>
      <c r="C224" s="67"/>
      <c r="D224" s="67"/>
      <c r="E224" s="68"/>
      <c r="F224" s="67"/>
      <c r="G224" s="67"/>
      <c r="H224" s="67"/>
      <c r="I224" s="67"/>
      <c r="J224" s="67"/>
    </row>
    <row r="225" spans="2:10" ht="12.75">
      <c r="B225" s="67"/>
      <c r="C225" s="67"/>
      <c r="D225" s="67"/>
      <c r="E225" s="68"/>
      <c r="F225" s="67"/>
      <c r="G225" s="67"/>
      <c r="H225" s="67"/>
      <c r="I225" s="67"/>
      <c r="J225" s="67"/>
    </row>
    <row r="226" spans="2:10" ht="12.75">
      <c r="B226" s="67"/>
      <c r="C226" s="67"/>
      <c r="D226" s="67"/>
      <c r="E226" s="68"/>
      <c r="F226" s="67"/>
      <c r="G226" s="67"/>
      <c r="H226" s="67"/>
      <c r="I226" s="67"/>
      <c r="J226" s="67"/>
    </row>
    <row r="227" spans="2:10" ht="12.75">
      <c r="B227" s="67"/>
      <c r="C227" s="67"/>
      <c r="D227" s="67"/>
      <c r="E227" s="68"/>
      <c r="F227" s="67"/>
      <c r="G227" s="67"/>
      <c r="H227" s="67"/>
      <c r="I227" s="67"/>
      <c r="J227" s="67"/>
    </row>
    <row r="228" spans="2:10" ht="12.75">
      <c r="B228" s="67"/>
      <c r="C228" s="67"/>
      <c r="D228" s="67"/>
      <c r="E228" s="68"/>
      <c r="F228" s="67"/>
      <c r="G228" s="67"/>
      <c r="H228" s="67"/>
      <c r="I228" s="67"/>
      <c r="J228" s="67"/>
    </row>
    <row r="229" spans="2:10" ht="12.75">
      <c r="B229" s="67"/>
      <c r="C229" s="67"/>
      <c r="D229" s="67"/>
      <c r="E229" s="68"/>
      <c r="F229" s="67"/>
      <c r="G229" s="67"/>
      <c r="H229" s="67"/>
      <c r="I229" s="67"/>
      <c r="J229" s="67"/>
    </row>
    <row r="230" spans="2:10" ht="12.75">
      <c r="B230" s="67"/>
      <c r="C230" s="67"/>
      <c r="D230" s="67"/>
      <c r="E230" s="68"/>
      <c r="F230" s="67"/>
      <c r="G230" s="67"/>
      <c r="H230" s="67"/>
      <c r="I230" s="67"/>
      <c r="J230" s="67"/>
    </row>
    <row r="231" spans="2:10" ht="12.75">
      <c r="B231" s="67"/>
      <c r="C231" s="67"/>
      <c r="D231" s="67"/>
      <c r="E231" s="68"/>
      <c r="F231" s="67"/>
      <c r="G231" s="67"/>
      <c r="H231" s="67"/>
      <c r="I231" s="67"/>
      <c r="J231" s="67"/>
    </row>
    <row r="232" spans="2:10" ht="12.75">
      <c r="B232" s="67"/>
      <c r="C232" s="67"/>
      <c r="D232" s="67"/>
      <c r="E232" s="68"/>
      <c r="F232" s="67"/>
      <c r="G232" s="67"/>
      <c r="H232" s="67"/>
      <c r="I232" s="67"/>
      <c r="J232" s="67"/>
    </row>
    <row r="233" spans="2:10" ht="12.75">
      <c r="B233" s="67"/>
      <c r="C233" s="67"/>
      <c r="D233" s="67"/>
      <c r="E233" s="68"/>
      <c r="F233" s="67"/>
      <c r="G233" s="67"/>
      <c r="H233" s="67"/>
      <c r="I233" s="67"/>
      <c r="J233" s="67"/>
    </row>
    <row r="234" spans="2:10" ht="12.75">
      <c r="B234" s="67"/>
      <c r="C234" s="67"/>
      <c r="D234" s="67"/>
      <c r="E234" s="68"/>
      <c r="F234" s="67"/>
      <c r="G234" s="67"/>
      <c r="H234" s="67"/>
      <c r="I234" s="67"/>
      <c r="J234" s="67"/>
    </row>
    <row r="235" spans="2:10" ht="12.75">
      <c r="B235" s="67"/>
      <c r="C235" s="67"/>
      <c r="D235" s="67"/>
      <c r="E235" s="68"/>
      <c r="F235" s="67"/>
      <c r="G235" s="67"/>
      <c r="H235" s="67"/>
      <c r="I235" s="67"/>
      <c r="J235" s="67"/>
    </row>
    <row r="236" spans="2:10" ht="12.75">
      <c r="B236" s="67"/>
      <c r="C236" s="67"/>
      <c r="D236" s="67"/>
      <c r="E236" s="68"/>
      <c r="F236" s="67"/>
      <c r="G236" s="67"/>
      <c r="H236" s="67"/>
      <c r="I236" s="67"/>
      <c r="J236" s="67"/>
    </row>
    <row r="237" spans="2:10" ht="12.75">
      <c r="B237" s="67"/>
      <c r="C237" s="67"/>
      <c r="D237" s="67"/>
      <c r="E237" s="68"/>
      <c r="F237" s="67"/>
      <c r="G237" s="67"/>
      <c r="H237" s="67"/>
      <c r="I237" s="67"/>
      <c r="J237" s="67"/>
    </row>
    <row r="238" spans="2:10" ht="12.75">
      <c r="B238" s="67"/>
      <c r="C238" s="67"/>
      <c r="D238" s="67"/>
      <c r="E238" s="68"/>
      <c r="F238" s="67"/>
      <c r="G238" s="67"/>
      <c r="H238" s="67"/>
      <c r="I238" s="67"/>
      <c r="J238" s="67"/>
    </row>
    <row r="239" spans="2:10" ht="12.75">
      <c r="B239" s="67"/>
      <c r="C239" s="67"/>
      <c r="D239" s="67"/>
      <c r="E239" s="68"/>
      <c r="F239" s="67"/>
      <c r="G239" s="67"/>
      <c r="H239" s="67"/>
      <c r="I239" s="67"/>
      <c r="J239" s="67"/>
    </row>
    <row r="240" spans="2:10" ht="12.75">
      <c r="B240" s="67"/>
      <c r="C240" s="67"/>
      <c r="D240" s="67"/>
      <c r="E240" s="68"/>
      <c r="F240" s="67"/>
      <c r="G240" s="67"/>
      <c r="H240" s="67"/>
      <c r="I240" s="67"/>
      <c r="J240" s="67"/>
    </row>
    <row r="241" spans="2:10" ht="12.75">
      <c r="B241" s="67"/>
      <c r="C241" s="67"/>
      <c r="D241" s="67"/>
      <c r="E241" s="68"/>
      <c r="F241" s="67"/>
      <c r="G241" s="67"/>
      <c r="H241" s="67"/>
      <c r="I241" s="67"/>
      <c r="J241" s="67"/>
    </row>
    <row r="242" spans="2:10" ht="12.75">
      <c r="B242" s="67"/>
      <c r="C242" s="67"/>
      <c r="D242" s="67"/>
      <c r="E242" s="68"/>
      <c r="F242" s="67"/>
      <c r="G242" s="67"/>
      <c r="H242" s="67"/>
      <c r="I242" s="67"/>
      <c r="J242" s="67"/>
    </row>
    <row r="243" spans="2:10" ht="12.75">
      <c r="B243" s="67"/>
      <c r="C243" s="67"/>
      <c r="D243" s="67"/>
      <c r="E243" s="68"/>
      <c r="F243" s="67"/>
      <c r="G243" s="67"/>
      <c r="H243" s="67"/>
      <c r="I243" s="67"/>
      <c r="J243" s="67"/>
    </row>
    <row r="244" spans="2:10" ht="12.75">
      <c r="B244" s="67"/>
      <c r="C244" s="67"/>
      <c r="D244" s="67"/>
      <c r="E244" s="68"/>
      <c r="F244" s="67"/>
      <c r="G244" s="67"/>
      <c r="H244" s="67"/>
      <c r="I244" s="67"/>
      <c r="J244" s="67"/>
    </row>
    <row r="245" spans="2:10" ht="12.75">
      <c r="B245" s="67"/>
      <c r="C245" s="67"/>
      <c r="D245" s="67"/>
      <c r="E245" s="68"/>
      <c r="F245" s="67"/>
      <c r="G245" s="67"/>
      <c r="H245" s="67"/>
      <c r="I245" s="67"/>
      <c r="J245" s="67"/>
    </row>
    <row r="246" spans="2:10" ht="12.75">
      <c r="B246" s="67"/>
      <c r="C246" s="67"/>
      <c r="D246" s="67"/>
      <c r="E246" s="68"/>
      <c r="F246" s="67"/>
      <c r="G246" s="67"/>
      <c r="H246" s="67"/>
      <c r="I246" s="67"/>
      <c r="J246" s="67"/>
    </row>
    <row r="247" spans="2:10" ht="12.75">
      <c r="B247" s="67"/>
      <c r="C247" s="67"/>
      <c r="D247" s="67"/>
      <c r="E247" s="68"/>
      <c r="F247" s="67"/>
      <c r="G247" s="67"/>
      <c r="H247" s="67"/>
      <c r="I247" s="67"/>
      <c r="J247" s="67"/>
    </row>
    <row r="248" spans="2:10" ht="12.75">
      <c r="B248" s="67"/>
      <c r="C248" s="67"/>
      <c r="D248" s="67"/>
      <c r="E248" s="68"/>
      <c r="F248" s="67"/>
      <c r="G248" s="67"/>
      <c r="H248" s="67"/>
      <c r="I248" s="67"/>
      <c r="J248" s="67"/>
    </row>
    <row r="249" spans="2:10" ht="12.75">
      <c r="B249" s="67"/>
      <c r="C249" s="67"/>
      <c r="D249" s="67"/>
      <c r="E249" s="68"/>
      <c r="F249" s="67"/>
      <c r="G249" s="67"/>
      <c r="H249" s="67"/>
      <c r="I249" s="67"/>
      <c r="J249" s="67"/>
    </row>
    <row r="250" spans="2:10" ht="12.75">
      <c r="B250" s="67"/>
      <c r="C250" s="67"/>
      <c r="D250" s="67"/>
      <c r="E250" s="68"/>
      <c r="F250" s="67"/>
      <c r="G250" s="67"/>
      <c r="H250" s="67"/>
      <c r="I250" s="67"/>
      <c r="J250" s="67"/>
    </row>
    <row r="251" spans="2:10" ht="12.75">
      <c r="B251" s="67"/>
      <c r="C251" s="67"/>
      <c r="D251" s="67"/>
      <c r="E251" s="68"/>
      <c r="F251" s="67"/>
      <c r="G251" s="67"/>
      <c r="H251" s="67"/>
      <c r="I251" s="67"/>
      <c r="J251" s="67"/>
    </row>
    <row r="252" spans="2:10" ht="12.75">
      <c r="B252" s="67"/>
      <c r="C252" s="67"/>
      <c r="D252" s="67"/>
      <c r="E252" s="68"/>
      <c r="F252" s="67"/>
      <c r="G252" s="67"/>
      <c r="H252" s="67"/>
      <c r="I252" s="67"/>
      <c r="J252" s="67"/>
    </row>
    <row r="253" spans="2:10" ht="12.75">
      <c r="B253" s="67"/>
      <c r="C253" s="67"/>
      <c r="D253" s="67"/>
      <c r="E253" s="68"/>
      <c r="F253" s="67"/>
      <c r="G253" s="67"/>
      <c r="H253" s="67"/>
      <c r="I253" s="67"/>
      <c r="J253" s="67"/>
    </row>
    <row r="254" spans="2:10" ht="12.75">
      <c r="B254" s="67"/>
      <c r="C254" s="67"/>
      <c r="D254" s="67"/>
      <c r="E254" s="68"/>
      <c r="F254" s="67"/>
      <c r="G254" s="67"/>
      <c r="H254" s="67"/>
      <c r="I254" s="67"/>
      <c r="J254" s="67"/>
    </row>
    <row r="255" spans="2:10" ht="12.75">
      <c r="B255" s="67"/>
      <c r="C255" s="67"/>
      <c r="D255" s="67"/>
      <c r="E255" s="68"/>
      <c r="F255" s="67"/>
      <c r="G255" s="67"/>
      <c r="H255" s="67"/>
      <c r="I255" s="67"/>
      <c r="J255" s="67"/>
    </row>
    <row r="256" spans="2:10" ht="12.75">
      <c r="B256" s="67"/>
      <c r="C256" s="67"/>
      <c r="D256" s="67"/>
      <c r="E256" s="68"/>
      <c r="F256" s="67"/>
      <c r="G256" s="67"/>
      <c r="H256" s="67"/>
      <c r="I256" s="67"/>
      <c r="J256" s="67"/>
    </row>
    <row r="257" spans="2:10" ht="12.75">
      <c r="B257" s="67"/>
      <c r="C257" s="67"/>
      <c r="D257" s="67"/>
      <c r="E257" s="68"/>
      <c r="F257" s="67"/>
      <c r="G257" s="67"/>
      <c r="H257" s="67"/>
      <c r="I257" s="67"/>
      <c r="J257" s="67"/>
    </row>
    <row r="258" spans="2:10" ht="12.75">
      <c r="B258" s="67"/>
      <c r="C258" s="67"/>
      <c r="D258" s="67"/>
      <c r="E258" s="68"/>
      <c r="F258" s="67"/>
      <c r="G258" s="67"/>
      <c r="H258" s="67"/>
      <c r="I258" s="67"/>
      <c r="J258" s="67"/>
    </row>
    <row r="259" spans="2:10" ht="12.75">
      <c r="B259" s="67"/>
      <c r="C259" s="67"/>
      <c r="D259" s="67"/>
      <c r="E259" s="68"/>
      <c r="F259" s="67"/>
      <c r="G259" s="67"/>
      <c r="H259" s="67"/>
      <c r="I259" s="67"/>
      <c r="J259" s="67"/>
    </row>
    <row r="260" spans="2:10" ht="12.75">
      <c r="B260" s="67"/>
      <c r="C260" s="67"/>
      <c r="D260" s="67"/>
      <c r="E260" s="68"/>
      <c r="F260" s="67"/>
      <c r="G260" s="67"/>
      <c r="H260" s="67"/>
      <c r="I260" s="67"/>
      <c r="J260" s="67"/>
    </row>
    <row r="261" spans="2:10" ht="12.75">
      <c r="B261" s="67"/>
      <c r="C261" s="67"/>
      <c r="D261" s="67"/>
      <c r="E261" s="68"/>
      <c r="F261" s="67"/>
      <c r="G261" s="67"/>
      <c r="H261" s="67"/>
      <c r="I261" s="67"/>
      <c r="J261" s="67"/>
    </row>
    <row r="262" spans="2:10" ht="12.75">
      <c r="B262" s="67"/>
      <c r="C262" s="67"/>
      <c r="D262" s="67"/>
      <c r="E262" s="68"/>
      <c r="F262" s="67"/>
      <c r="G262" s="67"/>
      <c r="H262" s="67"/>
      <c r="I262" s="67"/>
      <c r="J262" s="67"/>
    </row>
    <row r="263" spans="2:10" ht="12.75">
      <c r="B263" s="67"/>
      <c r="C263" s="67"/>
      <c r="D263" s="67"/>
      <c r="E263" s="68"/>
      <c r="F263" s="67"/>
      <c r="G263" s="67"/>
      <c r="H263" s="67"/>
      <c r="I263" s="67"/>
      <c r="J263" s="67"/>
    </row>
    <row r="264" spans="2:10" ht="12.75">
      <c r="B264" s="67"/>
      <c r="C264" s="67"/>
      <c r="D264" s="67"/>
      <c r="E264" s="68"/>
      <c r="F264" s="67"/>
      <c r="G264" s="67"/>
      <c r="H264" s="67"/>
      <c r="I264" s="67"/>
      <c r="J264" s="67"/>
    </row>
    <row r="265" spans="2:10" ht="12.75">
      <c r="B265" s="67"/>
      <c r="C265" s="67"/>
      <c r="D265" s="67"/>
      <c r="E265" s="68"/>
      <c r="F265" s="67"/>
      <c r="G265" s="67"/>
      <c r="H265" s="67"/>
      <c r="I265" s="67"/>
      <c r="J265" s="67"/>
    </row>
    <row r="266" spans="2:10" ht="12.75">
      <c r="B266" s="67"/>
      <c r="C266" s="67"/>
      <c r="D266" s="67"/>
      <c r="E266" s="68"/>
      <c r="F266" s="67"/>
      <c r="G266" s="67"/>
      <c r="H266" s="67"/>
      <c r="I266" s="67"/>
      <c r="J266" s="67"/>
    </row>
  </sheetData>
  <sheetProtection/>
  <mergeCells count="56">
    <mergeCell ref="C150:D150"/>
    <mergeCell ref="F150:H150"/>
    <mergeCell ref="I150:J150"/>
    <mergeCell ref="C124:D124"/>
    <mergeCell ref="F124:H124"/>
    <mergeCell ref="I124:J124"/>
    <mergeCell ref="C134:D134"/>
    <mergeCell ref="F134:H134"/>
    <mergeCell ref="I134:J134"/>
    <mergeCell ref="C102:D102"/>
    <mergeCell ref="F102:H102"/>
    <mergeCell ref="I102:J102"/>
    <mergeCell ref="C111:D111"/>
    <mergeCell ref="F111:H111"/>
    <mergeCell ref="I111:J111"/>
    <mergeCell ref="C80:D80"/>
    <mergeCell ref="F80:H80"/>
    <mergeCell ref="I80:J80"/>
    <mergeCell ref="C91:D91"/>
    <mergeCell ref="F91:H91"/>
    <mergeCell ref="I91:J91"/>
    <mergeCell ref="C63:D63"/>
    <mergeCell ref="F63:H63"/>
    <mergeCell ref="I63:J63"/>
    <mergeCell ref="C73:D73"/>
    <mergeCell ref="F73:H73"/>
    <mergeCell ref="I73:J73"/>
    <mergeCell ref="C43:D43"/>
    <mergeCell ref="F43:H43"/>
    <mergeCell ref="I43:J43"/>
    <mergeCell ref="C55:D55"/>
    <mergeCell ref="F55:H55"/>
    <mergeCell ref="I55:J55"/>
    <mergeCell ref="C30:D30"/>
    <mergeCell ref="F30:H30"/>
    <mergeCell ref="I30:J30"/>
    <mergeCell ref="C36:D36"/>
    <mergeCell ref="F36:H36"/>
    <mergeCell ref="I36:J36"/>
    <mergeCell ref="H6:H7"/>
    <mergeCell ref="I6:I7"/>
    <mergeCell ref="J6:J7"/>
    <mergeCell ref="E9:F9"/>
    <mergeCell ref="C11:D11"/>
    <mergeCell ref="F11:H11"/>
    <mergeCell ref="I11:J11"/>
    <mergeCell ref="B3:J3"/>
    <mergeCell ref="H4:J5"/>
    <mergeCell ref="B5:C5"/>
    <mergeCell ref="D5:E5"/>
    <mergeCell ref="F5:G5"/>
    <mergeCell ref="B6:B7"/>
    <mergeCell ref="C6:C7"/>
    <mergeCell ref="D6:D7"/>
    <mergeCell ref="E6:E7"/>
    <mergeCell ref="F6:G7"/>
  </mergeCells>
  <printOptions/>
  <pageMargins left="0.787401575" right="0.787401575" top="0.984251969" bottom="0.984251969" header="0.492125985" footer="0.49212598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SINDIPESA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</dc:creator>
  <cp:keywords/>
  <dc:description/>
  <cp:lastModifiedBy>JB</cp:lastModifiedBy>
  <dcterms:created xsi:type="dcterms:W3CDTF">2008-07-07T17:20:44Z</dcterms:created>
  <dcterms:modified xsi:type="dcterms:W3CDTF">2011-07-02T21:39:25Z</dcterms:modified>
  <cp:category/>
  <cp:version/>
  <cp:contentType/>
  <cp:contentStatus/>
</cp:coreProperties>
</file>